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C:\Users\Małgorzata\Desktop\Plan 2021\"/>
    </mc:Choice>
  </mc:AlternateContent>
  <xr:revisionPtr revIDLastSave="0" documentId="13_ncr:1_{F21EE02B-37DC-4CF0-91C3-12E7FC37D942}" xr6:coauthVersionLast="36" xr6:coauthVersionMax="36" xr10:uidLastSave="{00000000-0000-0000-0000-000000000000}"/>
  <bookViews>
    <workbookView xWindow="0" yWindow="0" windowWidth="16116" windowHeight="5532" xr2:uid="{00000000-000D-0000-FFFF-FFFF00000000}"/>
  </bookViews>
  <sheets>
    <sheet name="plan B 2021" sheetId="1" r:id="rId1"/>
    <sheet name="wycięte do A" sheetId="2" r:id="rId2"/>
    <sheet name="Arkusz3" sheetId="3" r:id="rId3"/>
  </sheets>
  <externalReferences>
    <externalReference r:id="rId4"/>
    <externalReference r:id="rId5"/>
  </externalReferences>
  <definedNames>
    <definedName name="Kategorie_zakupowe">[1]Słownik!$A$2:$A$8</definedName>
    <definedName name="_xlnm.Print_Area" localSheetId="0">'plan B 2021'!$A$1:$I$1593</definedName>
  </definedNames>
  <calcPr calcId="191029"/>
</workbook>
</file>

<file path=xl/calcChain.xml><?xml version="1.0" encoding="utf-8"?>
<calcChain xmlns="http://schemas.openxmlformats.org/spreadsheetml/2006/main">
  <c r="E822" i="1" l="1"/>
  <c r="E562" i="1"/>
  <c r="E974" i="1" l="1"/>
  <c r="E970" i="1"/>
  <c r="F916" i="1"/>
  <c r="E819" i="1"/>
  <c r="E752" i="1"/>
  <c r="E742" i="1"/>
  <c r="E845" i="1"/>
  <c r="E1350" i="1"/>
  <c r="E283" i="1"/>
  <c r="E541" i="1" l="1"/>
  <c r="E536" i="1"/>
  <c r="F532" i="1"/>
  <c r="F501" i="1"/>
  <c r="F500" i="1"/>
  <c r="F497" i="1"/>
  <c r="E496" i="1"/>
  <c r="E445" i="1" l="1"/>
  <c r="E436" i="1"/>
  <c r="E97" i="1"/>
  <c r="E307" i="1"/>
  <c r="E304" i="1"/>
  <c r="E206" i="1"/>
  <c r="E133" i="1"/>
  <c r="E127" i="1"/>
  <c r="E116" i="1"/>
  <c r="M9" i="2" l="1"/>
  <c r="M8" i="2"/>
  <c r="M7" i="2"/>
  <c r="F43" i="2"/>
  <c r="F7" i="2" l="1"/>
  <c r="E955" i="1"/>
  <c r="E277" i="1"/>
  <c r="F26" i="2"/>
  <c r="E1574" i="1"/>
  <c r="E1560" i="1"/>
  <c r="E1555" i="1"/>
  <c r="E1551" i="1"/>
  <c r="E1548" i="1"/>
  <c r="E1503" i="1"/>
  <c r="E1500" i="1"/>
  <c r="E1496" i="1"/>
  <c r="E1488" i="1"/>
  <c r="E1485" i="1"/>
  <c r="E1482" i="1"/>
  <c r="E1477" i="1"/>
  <c r="E1471" i="1"/>
  <c r="E1467" i="1"/>
  <c r="E1462" i="1"/>
  <c r="E1460" i="1"/>
  <c r="E1440" i="1"/>
  <c r="E1449" i="1"/>
  <c r="E1455" i="1"/>
  <c r="E1437" i="1"/>
  <c r="E1435" i="1"/>
  <c r="E1397" i="1"/>
  <c r="E1390" i="1"/>
  <c r="E1388" i="1"/>
  <c r="E1382" i="1"/>
  <c r="E1374" i="1"/>
  <c r="E1368" i="1"/>
  <c r="E1355" i="1"/>
  <c r="E1347" i="1"/>
  <c r="E1331" i="1"/>
  <c r="E1288" i="1"/>
  <c r="E1276" i="1"/>
  <c r="E1269" i="1"/>
  <c r="E1260" i="1"/>
  <c r="E1225" i="1"/>
  <c r="E1222" i="1"/>
  <c r="E1218" i="1"/>
  <c r="E1213" i="1"/>
  <c r="E1200" i="1"/>
  <c r="E1193" i="1"/>
  <c r="E1178" i="1"/>
  <c r="E1191" i="1"/>
  <c r="E1144" i="1"/>
  <c r="E1110" i="1"/>
  <c r="E1088" i="1"/>
  <c r="E1084" i="1"/>
  <c r="E1067" i="1"/>
  <c r="E1030" i="1"/>
  <c r="E1003" i="1"/>
  <c r="E996" i="1"/>
  <c r="E993" i="1"/>
  <c r="E938" i="1"/>
  <c r="E983" i="1"/>
  <c r="E976" i="1"/>
  <c r="E967" i="1"/>
  <c r="E958" i="1"/>
  <c r="E933" i="1"/>
  <c r="E917" i="1"/>
  <c r="E896" i="1"/>
  <c r="E879" i="1"/>
  <c r="E871" i="1"/>
  <c r="E860" i="1"/>
  <c r="E850" i="1"/>
  <c r="E835" i="1"/>
  <c r="E831" i="1"/>
  <c r="E826" i="1"/>
  <c r="E814" i="1"/>
  <c r="E817" i="1"/>
  <c r="E810" i="1"/>
  <c r="E800" i="1"/>
  <c r="E787" i="1"/>
  <c r="E746" i="1"/>
  <c r="E736" i="1"/>
  <c r="E734" i="1"/>
  <c r="E729" i="1"/>
  <c r="E704" i="1"/>
  <c r="E700" i="1"/>
  <c r="E689" i="1"/>
  <c r="E683" i="1"/>
  <c r="E671" i="1"/>
  <c r="E679" i="1"/>
  <c r="E647" i="1"/>
  <c r="E639" i="1"/>
  <c r="E629" i="1"/>
  <c r="E626" i="1"/>
  <c r="E623" i="1"/>
  <c r="E604" i="1"/>
  <c r="E618" i="1"/>
  <c r="E621" i="1"/>
  <c r="E564" i="1"/>
  <c r="E602" i="1"/>
  <c r="E558" i="1"/>
  <c r="E554" i="1"/>
  <c r="E550" i="1"/>
  <c r="E546" i="1"/>
  <c r="E544" i="1"/>
  <c r="E518" i="1"/>
  <c r="E511" i="1"/>
  <c r="E506" i="1"/>
  <c r="E487" i="1"/>
  <c r="E484" i="1"/>
  <c r="E453" i="1"/>
  <c r="E451" i="1"/>
  <c r="E415" i="1"/>
  <c r="E371" i="1"/>
  <c r="E316" i="1"/>
  <c r="E301" i="1"/>
  <c r="E295" i="1"/>
  <c r="E287" i="1"/>
  <c r="E273" i="1"/>
  <c r="E266" i="1"/>
  <c r="E254" i="1"/>
  <c r="E250" i="1"/>
  <c r="E248" i="1"/>
  <c r="E238" i="1"/>
  <c r="E235" i="1"/>
  <c r="E231" i="1"/>
  <c r="E225" i="1"/>
  <c r="E220" i="1"/>
  <c r="E216" i="1"/>
  <c r="E212" i="1"/>
  <c r="E209" i="1"/>
  <c r="E204" i="1"/>
  <c r="E201" i="1"/>
  <c r="E195" i="1"/>
  <c r="E186" i="1"/>
  <c r="E179" i="1"/>
  <c r="E174" i="1"/>
  <c r="E166" i="1"/>
  <c r="E161" i="1"/>
  <c r="E157" i="1"/>
  <c r="E152" i="1"/>
  <c r="E147" i="1"/>
  <c r="E144" i="1"/>
  <c r="E114" i="1"/>
  <c r="E105" i="1"/>
  <c r="E89" i="1"/>
  <c r="E85" i="1"/>
  <c r="E79" i="1"/>
  <c r="E63" i="1"/>
  <c r="E53" i="1"/>
  <c r="E40" i="1"/>
  <c r="E31" i="1"/>
  <c r="E17" i="1"/>
  <c r="F1260" i="1" l="1"/>
  <c r="F409" i="1" l="1"/>
  <c r="E378" i="1" s="1"/>
  <c r="F354" i="1" l="1"/>
  <c r="F1593" i="1" l="1"/>
  <c r="E332" i="1"/>
  <c r="E159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82" authorId="0" shapeId="0" xr:uid="{A8D978CE-DF70-414B-93FD-C26BE3E62A12}">
      <text>
        <r>
          <rPr>
            <b/>
            <sz val="9"/>
            <color indexed="81"/>
            <rFont val="Tahoma"/>
            <family val="2"/>
            <charset val="238"/>
          </rPr>
          <t>USER:</t>
        </r>
        <r>
          <rPr>
            <sz val="9"/>
            <color indexed="81"/>
            <rFont val="Tahoma"/>
            <family val="2"/>
            <charset val="238"/>
          </rPr>
          <t xml:space="preserve">
</t>
        </r>
      </text>
    </comment>
    <comment ref="D884" authorId="0" shapeId="0" xr:uid="{A23882FA-032C-4578-B1B3-8ECD5505F87B}">
      <text>
        <r>
          <rPr>
            <b/>
            <sz val="9"/>
            <color indexed="81"/>
            <rFont val="Tahoma"/>
            <family val="2"/>
            <charset val="238"/>
          </rPr>
          <t>USER:</t>
        </r>
        <r>
          <rPr>
            <sz val="9"/>
            <color indexed="81"/>
            <rFont val="Tahoma"/>
            <family val="2"/>
            <charset val="238"/>
          </rPr>
          <t xml:space="preserve">
Ms Project 2016 (nazwa produktu: PrjctPro 2016 SNGL OLP NL Acdmc w1PrjctSvrCAL)</t>
        </r>
      </text>
    </comment>
    <comment ref="D885" authorId="0" shapeId="0" xr:uid="{5C161864-A11F-4773-BC20-D70C69DAFEB8}">
      <text>
        <r>
          <rPr>
            <b/>
            <sz val="9"/>
            <color indexed="81"/>
            <rFont val="Tahoma"/>
            <family val="2"/>
            <charset val="238"/>
          </rPr>
          <t>USER:</t>
        </r>
        <r>
          <rPr>
            <sz val="9"/>
            <color indexed="81"/>
            <rFont val="Tahoma"/>
            <family val="2"/>
            <charset val="238"/>
          </rPr>
          <t xml:space="preserve">
PLANISTA 6.5.22 z kluczem sieciowym Net 20</t>
        </r>
      </text>
    </comment>
  </commentList>
</comments>
</file>

<file path=xl/sharedStrings.xml><?xml version="1.0" encoding="utf-8"?>
<sst xmlns="http://schemas.openxmlformats.org/spreadsheetml/2006/main" count="7824" uniqueCount="3889">
  <si>
    <t>lp.</t>
  </si>
  <si>
    <t>Kod CPV</t>
  </si>
  <si>
    <t>Wartość netto PLN</t>
  </si>
  <si>
    <t>Planowany termin wszczęcia postępowania</t>
  </si>
  <si>
    <t>Nazwy przykładowych potencjalnych Wykonawców</t>
  </si>
  <si>
    <t>Produkty rolnicze, ogrodnicze</t>
  </si>
  <si>
    <t>Kwiaty cięte</t>
  </si>
  <si>
    <t>Produkty naftowe, energia elektryczna</t>
  </si>
  <si>
    <t>Zywnośc i produkty pokrewne</t>
  </si>
  <si>
    <t>Sprzet ogrodniczy, kosiarki, maszyny ogrodnicze i części do nich</t>
  </si>
  <si>
    <t xml:space="preserve">Odzież, odzież sportowa </t>
  </si>
  <si>
    <t>Sprzęt żeglarski</t>
  </si>
  <si>
    <t>Sprzęt sportowy, wyposażenie sal</t>
  </si>
  <si>
    <t>Produkty z tworzysztucznych</t>
  </si>
  <si>
    <t>Usługi szkoleniowe</t>
  </si>
  <si>
    <t>Usługi hotelarskie</t>
  </si>
  <si>
    <t>Usługi w zakresie nieruchomości</t>
  </si>
  <si>
    <t>Uslugi inżynieryjne</t>
  </si>
  <si>
    <t>Usługi biur podroży</t>
  </si>
  <si>
    <t>Usługi informatyczne</t>
  </si>
  <si>
    <t>Materiały budowlane</t>
  </si>
  <si>
    <t>Materiały konstrukcyjne drewniane</t>
  </si>
  <si>
    <t>Materiały hydrauliczne</t>
  </si>
  <si>
    <t>Sprzęt elektroniczny</t>
  </si>
  <si>
    <t>Akcesoria elektroniczne</t>
  </si>
  <si>
    <t>Wyroby metalowe</t>
  </si>
  <si>
    <t>Zamki , okucia, łańcuchy</t>
  </si>
  <si>
    <t>Akcesoria elektyczne</t>
  </si>
  <si>
    <t>produkty wyposażenia wnętrz</t>
  </si>
  <si>
    <t>Odczynniki laboratoryjne</t>
  </si>
  <si>
    <t>Sprzęt laboratoryjny drobny (pipety, szkło)</t>
  </si>
  <si>
    <t>Usługi badawcze</t>
  </si>
  <si>
    <t>Usługi introligatorskie</t>
  </si>
  <si>
    <t>Usługi doradcze</t>
  </si>
  <si>
    <t>Usługi tłumaczenia</t>
  </si>
  <si>
    <t>Usługi korekty językowej</t>
  </si>
  <si>
    <t>Usługi składu</t>
  </si>
  <si>
    <t>Usługi internetowe</t>
  </si>
  <si>
    <t>Sprzęt optyczny</t>
  </si>
  <si>
    <t>Produkty chemiczne</t>
  </si>
  <si>
    <t>Usługi ochroniarskie</t>
  </si>
  <si>
    <t>Usługi ratowników wodnych</t>
  </si>
  <si>
    <t>Usługi ratowników medycznych itp..</t>
  </si>
  <si>
    <t>Meble laboratoryjne</t>
  </si>
  <si>
    <t>Meble inne</t>
  </si>
  <si>
    <t>Materiały konstrukcyjne metalowe</t>
  </si>
  <si>
    <t>Materiały kontrukcyne betonowe</t>
  </si>
  <si>
    <t>Sprzęt elektryczny</t>
  </si>
  <si>
    <t>Drewno i produkty z drewna</t>
  </si>
  <si>
    <t>Smary, oleje</t>
  </si>
  <si>
    <t>Usługi związane z transportem, najem pojazdów</t>
  </si>
  <si>
    <t>Usługi  fofotkopiowania, reprograficzne</t>
  </si>
  <si>
    <t>Sprzęt  laboratoryjny - urządzenia do laboratoriów)</t>
  </si>
  <si>
    <t>wazeliny,  woski</t>
  </si>
  <si>
    <t>piasek, glina, kruszywa</t>
  </si>
  <si>
    <t>Produkty z gumy</t>
  </si>
  <si>
    <t>Części mebli</t>
  </si>
  <si>
    <t>Materiały tapicerskie</t>
  </si>
  <si>
    <t>Druki</t>
  </si>
  <si>
    <t>Materiały drukowane (pocztówki, karty okolicznościowe, instrukcje itp.)</t>
  </si>
  <si>
    <t>Chemikalia</t>
  </si>
  <si>
    <t>Tablice</t>
  </si>
  <si>
    <t>Stojaki reklamowe ekspozytory itp...</t>
  </si>
  <si>
    <t>Liny powrozy</t>
  </si>
  <si>
    <t>Karty inteligentne</t>
  </si>
  <si>
    <t>Karty i czytniki RFID</t>
  </si>
  <si>
    <t>Maszyny księgujące, kasy, terminale</t>
  </si>
  <si>
    <t>Sprzęt związany z komputerami</t>
  </si>
  <si>
    <t>Części i akcesoria do komputerów</t>
  </si>
  <si>
    <t>Drukarki 3D i akcesoria</t>
  </si>
  <si>
    <t>Nośniki danych</t>
  </si>
  <si>
    <t>Urządzenia radiowe</t>
  </si>
  <si>
    <t>Szczegółowy zakres przedmiotu zamówienia**</t>
  </si>
  <si>
    <t>Wyroby medyczne drobne</t>
  </si>
  <si>
    <t>Sprzęt medyczny i urządzenia medyczne</t>
  </si>
  <si>
    <t>Sprzęt ochronny, rękawice jednorazowe</t>
  </si>
  <si>
    <t>Części i akcesoria do pojazdów</t>
  </si>
  <si>
    <t>Rowery , części i akcesoria rowerowe</t>
  </si>
  <si>
    <t>Pachołki, separatory</t>
  </si>
  <si>
    <t>Flagi</t>
  </si>
  <si>
    <t>Lasery</t>
  </si>
  <si>
    <t>Rolety, żaluzje</t>
  </si>
  <si>
    <t>Maty, wykładziny , Dywany</t>
  </si>
  <si>
    <t>Brezenyt, żagle</t>
  </si>
  <si>
    <t xml:space="preserve">Aparatura badawcza i pomiarowa </t>
  </si>
  <si>
    <t>Przyrządy pomiarowe</t>
  </si>
  <si>
    <t>Urządzenia wentylacyjne</t>
  </si>
  <si>
    <t>Znaki drogowe i ostrzegawcze, znaki inforacyjne</t>
  </si>
  <si>
    <t>Uszczelnienia</t>
  </si>
  <si>
    <t>Kosze, pojemniki zbiorniki, kubły</t>
  </si>
  <si>
    <t>Farby, rozpuszczalniki, pędzle</t>
  </si>
  <si>
    <t>Akcesoria i sprzet spawalniczy</t>
  </si>
  <si>
    <t>Usługi naprawy i konserwacji samochodów</t>
  </si>
  <si>
    <t>Usługi naprawy i konserwacji aparatury badawczej i pomiarowej</t>
  </si>
  <si>
    <t>Usługi naprawy i konserwacji sprzętu komputerowego</t>
  </si>
  <si>
    <t>Usługi szklarskie</t>
  </si>
  <si>
    <t>Usługi dekarskie</t>
  </si>
  <si>
    <t>Usługi pomiarowe</t>
  </si>
  <si>
    <t>Usługi fotograficzne</t>
  </si>
  <si>
    <t>Usługi w zakresie promocji i reklamy</t>
  </si>
  <si>
    <t>Usługi przygotowania projektów graficzncyh</t>
  </si>
  <si>
    <t>Usługi drukarskie i powiązane</t>
  </si>
  <si>
    <t>Usługi szkolnictwa wyższego</t>
  </si>
  <si>
    <t>Usługi edukacji dorosłych</t>
  </si>
  <si>
    <t>Usługi badania wody</t>
  </si>
  <si>
    <t>Usługi monitoringu wody</t>
  </si>
  <si>
    <t>Usługi wywożenia odpadów</t>
  </si>
  <si>
    <t xml:space="preserve">Usługi czyszczenia kanałów </t>
  </si>
  <si>
    <t>Usługi sprzątania</t>
  </si>
  <si>
    <t>Usługi odśnieżania</t>
  </si>
  <si>
    <t>Usługi dezynfekcji, deratyzacji</t>
  </si>
  <si>
    <t>Usługi rekreacyjne, kulturalne i sportowe</t>
  </si>
  <si>
    <t>Usługi artystyczne</t>
  </si>
  <si>
    <t>Usługi związane z organizacją imprez</t>
  </si>
  <si>
    <t>Usługi portierskie</t>
  </si>
  <si>
    <t>Usługi parkingowe</t>
  </si>
  <si>
    <t>Usługi strojenia instrumentów</t>
  </si>
  <si>
    <t>Usługi krawieckie</t>
  </si>
  <si>
    <t>Usługi publikacji</t>
  </si>
  <si>
    <t>Usługi w zakresie organizacji wydarzeń</t>
  </si>
  <si>
    <t>usługi korektorskie</t>
  </si>
  <si>
    <t>Laboratoryjne usługi badawcze</t>
  </si>
  <si>
    <t>Usługi medyczne</t>
  </si>
  <si>
    <t>Projektowanie stron www</t>
  </si>
  <si>
    <t>Usługi techniczne</t>
  </si>
  <si>
    <t>Przeglądy techniczne, budowlane i inne</t>
  </si>
  <si>
    <t>Najem, czarterowanie statków, łodzi</t>
  </si>
  <si>
    <t>Usługi wynajmu lub leasingu nieruchomości innych niż mieszkalne</t>
  </si>
  <si>
    <t>Usługi restauracyjne i cateringowe, gotowania posiłków</t>
  </si>
  <si>
    <t>Usługi obróbki metali, usługi ślusarskie</t>
  </si>
  <si>
    <t>Sprzęt i urządzenia sieciowe</t>
  </si>
  <si>
    <t>Usługi odgrzybiania</t>
  </si>
  <si>
    <t>Mikroskopy</t>
  </si>
  <si>
    <t>Odczynniki chemiczne</t>
  </si>
  <si>
    <t>Grupa asortymentowa/ przeznaczenie*</t>
  </si>
  <si>
    <t>Planowana nazwa postępowania***</t>
  </si>
  <si>
    <t>Usługi naprawcze i konserwacyjne</t>
  </si>
  <si>
    <t>50000000-5</t>
  </si>
  <si>
    <t>wg potrzeb</t>
  </si>
  <si>
    <t>Naprawa i konserwacja frankownicy</t>
  </si>
  <si>
    <t>Mastercoin Artur Chmielewski</t>
  </si>
  <si>
    <t>Naprawa regałów jezdnych</t>
  </si>
  <si>
    <t>Budmex</t>
  </si>
  <si>
    <t xml:space="preserve">Usługi w zakresie napraw i konserwacji maszyn biurowych </t>
  </si>
  <si>
    <t>50310000-1</t>
  </si>
  <si>
    <t>Naprawa drukarek wielofunkcyjnych</t>
  </si>
  <si>
    <t xml:space="preserve">Naprawa i konserwacja skanerów oraz drukarek kodów kreskowych </t>
  </si>
  <si>
    <t>Koncept Sp. z o.o.</t>
  </si>
  <si>
    <t>Usługi usuwania grzybów</t>
  </si>
  <si>
    <t>90924000-0</t>
  </si>
  <si>
    <t>Usługa dezynfekcji poprzez gazowanie</t>
  </si>
  <si>
    <t>IGB Mazovia</t>
  </si>
  <si>
    <t>Usługi świadczone przez archiwa</t>
  </si>
  <si>
    <t>Usługa niszczenia archiwów</t>
  </si>
  <si>
    <t>92512100-4</t>
  </si>
  <si>
    <t>Niszczenie dokumentacji niearchiwalnej</t>
  </si>
  <si>
    <t>Dokumenta, Pika</t>
  </si>
  <si>
    <t>Druki i produkty podobne</t>
  </si>
  <si>
    <t xml:space="preserve">22990000-6 </t>
  </si>
  <si>
    <t>Wydruki certyfikatów</t>
  </si>
  <si>
    <t>Szkolenia pracowników</t>
  </si>
  <si>
    <t>Szkolenie pracowników</t>
  </si>
  <si>
    <t>79632000-3</t>
  </si>
  <si>
    <t>Jednostka  PG</t>
  </si>
  <si>
    <t>DOAD</t>
  </si>
  <si>
    <t>szkolenie z ochrony inf. Niejawnych, sympozja</t>
  </si>
  <si>
    <t>80500000-9</t>
  </si>
  <si>
    <t>Stowarzyszenie Pełnomocników OIN, ABW</t>
  </si>
  <si>
    <t>Kancelaria niejawna</t>
  </si>
  <si>
    <t>Usługa hotelarska</t>
  </si>
  <si>
    <t>hotelarskie usługi noclegowe</t>
  </si>
  <si>
    <t>BK</t>
  </si>
  <si>
    <t>55110000-4</t>
  </si>
  <si>
    <t>usługi hotelarskie w zakresie spotkań i konferencji</t>
  </si>
  <si>
    <t>55120000-7</t>
  </si>
  <si>
    <t>Usługi dostarczania posiłków (catering)</t>
  </si>
  <si>
    <t>55520000-1</t>
  </si>
  <si>
    <t>DK</t>
  </si>
  <si>
    <t>Wynajem autobusów wraz z kierowcą</t>
  </si>
  <si>
    <t>60172000-4</t>
  </si>
  <si>
    <t>Usługi w zakresie organizowania wystaw, targów i kongresow</t>
  </si>
  <si>
    <t>79950000-8</t>
  </si>
  <si>
    <t>Skolenia z zakresu tworzenia aktów normatywnych w uczelni na przykładzie aktów prawnych regulujących proces kształcenia, nowelizacja ustawy Prawo o szkolnictwie wyższym i inne</t>
  </si>
  <si>
    <t>Usługi świadczone przez producentów teatralnych, grup wokalnych, zespołów i orkiestr rozrywkowych, autorów, kompozytorów i pozostałych artysyów</t>
  </si>
  <si>
    <t>Usługi świadczone przez autorów kompozytorów, rzeżbiarzy, animatorów ultury i pozostałych artystów</t>
  </si>
  <si>
    <t>92312200-3</t>
  </si>
  <si>
    <t>Usługi w zakresie organizacji seminariów</t>
  </si>
  <si>
    <t>79951000-5</t>
  </si>
  <si>
    <t>organizacja seminarium dotyczącego nowych programów kształcenia</t>
  </si>
  <si>
    <t>szkolenia obowiązkowe i dodatkowe branżowe w zakresie bhp i ppoż</t>
  </si>
  <si>
    <t>PSP, Centrum Ratownictwa Medycznego, CIOP, Atest</t>
  </si>
  <si>
    <t>DBHPiOP</t>
  </si>
  <si>
    <t xml:space="preserve">Usługi hotelarskie  </t>
  </si>
  <si>
    <t>Zakup biletów pasażerskich</t>
  </si>
  <si>
    <t>PKP, PKS inne</t>
  </si>
  <si>
    <t>34980000-0</t>
  </si>
  <si>
    <t>Usługa tłumaczenia na język angielski</t>
  </si>
  <si>
    <t>CJO</t>
  </si>
  <si>
    <t>Wynajem pomieszczeń  biurowych OS</t>
  </si>
  <si>
    <t>cały rok</t>
  </si>
  <si>
    <t>70220000-9</t>
  </si>
  <si>
    <t>79530000-8</t>
  </si>
  <si>
    <t>OS</t>
  </si>
  <si>
    <t>testy do badania predyspozycji zawodowych studentów</t>
  </si>
  <si>
    <t>33156000-8</t>
  </si>
  <si>
    <t>Pozstępowanie na zakup testów do badania predyspozycji zawodowych studentów</t>
  </si>
  <si>
    <t>Euskapol Sp. z o.o., HR Systems Bartosz Makles</t>
  </si>
  <si>
    <t>Projekt graficzny oraz wykonanie tablicy informacyjnej do budynku</t>
  </si>
  <si>
    <t>79822500-7 30192170-3</t>
  </si>
  <si>
    <t>Zamówienie na wykonanie projeku graficznego oraz wykonanie tablicy informacyjnej do budynku</t>
  </si>
  <si>
    <t>Architektua przestrzeni Obiektowej, Linech Advertising system</t>
  </si>
  <si>
    <t>BKarier</t>
  </si>
  <si>
    <t>Wydruk poradnika dla studenta zagranicznego(1000 szt.)</t>
  </si>
  <si>
    <t>79800000-2</t>
  </si>
  <si>
    <t>Usługa wydrukowania poradnika dla studenta zagranicznego</t>
  </si>
  <si>
    <t>Agencja TOP, Zapol, Totem, Volumina</t>
  </si>
  <si>
    <t>B Karier</t>
  </si>
  <si>
    <t>Projekt graficzny pordnika dla studenta</t>
  </si>
  <si>
    <t>79822500-7</t>
  </si>
  <si>
    <t>Usługa wykonania projektu graficznego Poradnika dla studenta</t>
  </si>
  <si>
    <t>RysAnka, GabrielaBorowczyk</t>
  </si>
  <si>
    <t>Kompozycje kwiatowe (na centralne uroczystości uczelniane)</t>
  </si>
  <si>
    <t>03121210-0</t>
  </si>
  <si>
    <t>Kompozycje kwiatowe na potrzeby organizacji uroczystości uczelnianych</t>
  </si>
  <si>
    <t>Prosta Forma</t>
  </si>
  <si>
    <t>BR</t>
  </si>
  <si>
    <t>szkolenie pracowników</t>
  </si>
  <si>
    <t>Pobyt konferencyjny kierownictwa uczelni</t>
  </si>
  <si>
    <t>Hotel Dom Zdrojowy, Hotel Tristan Kąty Rybackie, Hotel Eureka</t>
  </si>
  <si>
    <t>usługi taxi</t>
  </si>
  <si>
    <t>60120000-5</t>
  </si>
  <si>
    <t>Usługa przewozowa na potrzeby PG</t>
  </si>
  <si>
    <t>Super Hallo Taxi</t>
  </si>
  <si>
    <t>Introligatorstwo np.. Ksiąg pamiątkowych</t>
  </si>
  <si>
    <t>79971100-2</t>
  </si>
  <si>
    <t>Reklamy promocyjne w prasie, radiu itp. Kampanie reklamowe</t>
  </si>
  <si>
    <t>79342200-5</t>
  </si>
  <si>
    <t>Operaty szacunkowe</t>
  </si>
  <si>
    <t>70000000-1</t>
  </si>
  <si>
    <t>Oprawa artystyczna centralnych uroczystości uczelnianych</t>
  </si>
  <si>
    <t xml:space="preserve">92312100-2 </t>
  </si>
  <si>
    <t>Polski Związek Chórów i Orkiestr</t>
  </si>
  <si>
    <t>Wyroby artystyczne, prezenty i nagrody</t>
  </si>
  <si>
    <t>Wyroby artystyczne, prezenty i nagrody, medale, statuetki</t>
  </si>
  <si>
    <t>Mennica Polska</t>
  </si>
  <si>
    <t>18512200-3</t>
  </si>
  <si>
    <t>92000000-1</t>
  </si>
  <si>
    <t>Usługi szkolenia z winsurfingu, wynajem jachtów, rowerow</t>
  </si>
  <si>
    <t>Mega Surf s.c.</t>
  </si>
  <si>
    <t>DMWA</t>
  </si>
  <si>
    <t>Druk materiałów promocyjnych</t>
  </si>
  <si>
    <t>Usługa drukowania wydawnictw promocyjnych</t>
  </si>
  <si>
    <t>Zakwaterowanie na potrzeby wyjazdów integracyjnych</t>
  </si>
  <si>
    <t>marzec, wrzesień2021</t>
  </si>
  <si>
    <t>Zakwaterowanie na potrzeby wyjadów szkoleniowych i integracyjnych</t>
  </si>
  <si>
    <t>w zależności od lokalizacji</t>
  </si>
  <si>
    <t>usługi restauracyjne w trakcie wyjazdów studenckich</t>
  </si>
  <si>
    <t>55300000-3</t>
  </si>
  <si>
    <t>Usługi restauracyjne podczas wyjazdów studenckich</t>
  </si>
  <si>
    <t>Usługi cateringowe</t>
  </si>
  <si>
    <t>60172000-5</t>
  </si>
  <si>
    <t>Wynajem autokaru wraz z kierowcą</t>
  </si>
  <si>
    <t>Przewozy Autokarowe Lipnicki</t>
  </si>
  <si>
    <t>Imprezy integracyjne dla Studentów</t>
  </si>
  <si>
    <t>79952000-2</t>
  </si>
  <si>
    <t>Usługa organizacji imprezy integracyjnej dla studentów</t>
  </si>
  <si>
    <t>Projekty graficzne materiałów promocyjnych/marketingowych</t>
  </si>
  <si>
    <t>Usług wykoania projektów graficznych folderów i ulotek itp..</t>
  </si>
  <si>
    <t>Usługi rekreacyjne i sportowe, szkoenia</t>
  </si>
  <si>
    <t>Szkolenia językowe</t>
  </si>
  <si>
    <t>03121000-5</t>
  </si>
  <si>
    <t>maj-czerwiec 2021</t>
  </si>
  <si>
    <t>Narzędzia ogrodnicze</t>
  </si>
  <si>
    <t>44511200-7</t>
  </si>
  <si>
    <t>Oleje silnikowe</t>
  </si>
  <si>
    <t>09211100-2</t>
  </si>
  <si>
    <t>lipec-wrzesień</t>
  </si>
  <si>
    <t>piasek i glina</t>
  </si>
  <si>
    <t>14200000-3</t>
  </si>
  <si>
    <t>Artykuły i sprzęt sportowy</t>
  </si>
  <si>
    <t>37400000-2</t>
  </si>
  <si>
    <t>różne wyroby dekoracyjne</t>
  </si>
  <si>
    <t>39298900-6</t>
  </si>
  <si>
    <t>Rolety tekstylne i żaluzje</t>
  </si>
  <si>
    <t>39515400-9</t>
  </si>
  <si>
    <t xml:space="preserve">lipiec-wrzesień </t>
  </si>
  <si>
    <t>Dywany, maty, wykładziny</t>
  </si>
  <si>
    <t>39530000-6</t>
  </si>
  <si>
    <t>wrzesień-październik</t>
  </si>
  <si>
    <t>Produkty z tworzyw sztucznych</t>
  </si>
  <si>
    <t>19520000-7</t>
  </si>
  <si>
    <t>lipiec =-wrzesień</t>
  </si>
  <si>
    <t>24960000-1</t>
  </si>
  <si>
    <t>Różne materiały budowlane</t>
  </si>
  <si>
    <t>441110000-1</t>
  </si>
  <si>
    <t>44810000-8</t>
  </si>
  <si>
    <t>krany, kurki, zawory i podobna armatura</t>
  </si>
  <si>
    <t>42130000-9</t>
  </si>
  <si>
    <t>śruby, wkręty</t>
  </si>
  <si>
    <t>44531510-9</t>
  </si>
  <si>
    <t>narzędzia, zamki, klucze</t>
  </si>
  <si>
    <t>Farby, lakiery, mastyksy</t>
  </si>
  <si>
    <t>44500000-5</t>
  </si>
  <si>
    <t>Artykuły elektrotechniczne</t>
  </si>
  <si>
    <t>31731000-9</t>
  </si>
  <si>
    <t>34992200-9</t>
  </si>
  <si>
    <t>maj-wrzesień</t>
  </si>
  <si>
    <t>50300000-8</t>
  </si>
  <si>
    <t>71356100-9</t>
  </si>
  <si>
    <t>usługi naprawcze i konserwacyjne</t>
  </si>
  <si>
    <t>72600000-6</t>
  </si>
  <si>
    <t>Usługi w zakresie promocji</t>
  </si>
  <si>
    <t>Wynajem dźwigów wraz z obsługą</t>
  </si>
  <si>
    <t>45510000-5</t>
  </si>
  <si>
    <t>Usługi w zakresie wymiany szyb</t>
  </si>
  <si>
    <t>50112120-0</t>
  </si>
  <si>
    <t>Usługi w zakresie napraw i konserwacji dachów</t>
  </si>
  <si>
    <t>50800000-3</t>
  </si>
  <si>
    <t>Bakteryjne badanie wody</t>
  </si>
  <si>
    <t>85111820-4</t>
  </si>
  <si>
    <t>Usługi wywozu odpoadów</t>
  </si>
  <si>
    <t>90511000-2</t>
  </si>
  <si>
    <t>Usługi czyszczenia kanałów ściekowych</t>
  </si>
  <si>
    <t>90470000-2</t>
  </si>
  <si>
    <t>90921000-9</t>
  </si>
  <si>
    <t>Usługi ogrodnicze i utrzymania zieleni</t>
  </si>
  <si>
    <t>Wycinanie i pielęgnacja drzew</t>
  </si>
  <si>
    <t>77211400-6</t>
  </si>
  <si>
    <t>Stolarka</t>
  </si>
  <si>
    <t>okna drzwi i podobne elementy</t>
  </si>
  <si>
    <t>44221000-5</t>
  </si>
  <si>
    <t>oprogramowanie , licencje</t>
  </si>
  <si>
    <t>In design - 2 licencje - oprogramowanie dla grafików</t>
  </si>
  <si>
    <t>Wydawnicto</t>
  </si>
  <si>
    <t>kwiaty cięte</t>
  </si>
  <si>
    <t>03121200-7</t>
  </si>
  <si>
    <t>WA</t>
  </si>
  <si>
    <t xml:space="preserve">belki drewniane </t>
  </si>
  <si>
    <t>03419100-1</t>
  </si>
  <si>
    <t>piasek, glina</t>
  </si>
  <si>
    <t xml:space="preserve"> </t>
  </si>
  <si>
    <t xml:space="preserve">pocztówki, kartki okolicznościowe </t>
  </si>
  <si>
    <t>22300000-4</t>
  </si>
  <si>
    <t>dynanometr</t>
  </si>
  <si>
    <t>38410000-2</t>
  </si>
  <si>
    <t>pędzle artystyczne, farby do celów artystycznych</t>
  </si>
  <si>
    <t>37821000-9, 44812000-5</t>
  </si>
  <si>
    <t>noże rzeźbiarskie, piły</t>
  </si>
  <si>
    <t>39241100-4, 43812000-8</t>
  </si>
  <si>
    <t xml:space="preserve">usługi w zakresie napraw i konserwacji sprzętu komputerowego, komputerowych urządzeń peryferyjnych </t>
  </si>
  <si>
    <t>50312000-5, 50323000-5</t>
  </si>
  <si>
    <t xml:space="preserve">szkolenie z ustawy Prawo zamówień publicznych, szkolenie z zakresu ustawy o szkolnictwie wyższym </t>
  </si>
  <si>
    <t xml:space="preserve">usługi szkolnictwa wyższego </t>
  </si>
  <si>
    <t>80300000-7</t>
  </si>
  <si>
    <t xml:space="preserve">prowadzenie wykładów na studiach podyplomowych </t>
  </si>
  <si>
    <t>80400000-8</t>
  </si>
  <si>
    <t xml:space="preserve">usługi hotelarskie w zakresie spotkań i konferencji </t>
  </si>
  <si>
    <t xml:space="preserve">usługi restauracyjne i cateringowe </t>
  </si>
  <si>
    <t xml:space="preserve">IV kwartał </t>
  </si>
  <si>
    <t>Usługi restauracyjne i cateringowe na potrzeby Wydziału Architektury PG</t>
  </si>
  <si>
    <t xml:space="preserve">wnajem autobusów i autokarów wraz z kierowcą </t>
  </si>
  <si>
    <t>przegląd techniczny pawilonu dydaktyczno-laboratoryjnego</t>
  </si>
  <si>
    <t>71315400-3</t>
  </si>
  <si>
    <t>usługi kartograficzne</t>
  </si>
  <si>
    <t>71222200-2</t>
  </si>
  <si>
    <t>obligatoryjne opłaty za publikację np. artykułów</t>
  </si>
  <si>
    <t>79970000-4</t>
  </si>
  <si>
    <t>Opłaty konferencyjne</t>
  </si>
  <si>
    <t>opłaty konferencyjne</t>
  </si>
  <si>
    <t xml:space="preserve">usługi fotograficzne </t>
  </si>
  <si>
    <t>74810000-0</t>
  </si>
  <si>
    <t>usługi kserokopiowania</t>
  </si>
  <si>
    <t>79521000-2</t>
  </si>
  <si>
    <t xml:space="preserve">skład publikacji </t>
  </si>
  <si>
    <t>79822000-2</t>
  </si>
  <si>
    <t>79821100-6</t>
  </si>
  <si>
    <t xml:space="preserve">projekt graficzny </t>
  </si>
  <si>
    <t>usługi w zakresie tłumaczeń pisemnych (jęz. angielski)</t>
  </si>
  <si>
    <t xml:space="preserve">I kwartał </t>
  </si>
  <si>
    <t>Usługi tłumaczenia i proofreadingu na potrzeby Wydziału Architektury PG</t>
  </si>
  <si>
    <t>usługi w zakresie proofreadingu publikacji/wniosków (jęz. angielski)</t>
  </si>
  <si>
    <t>usługi pozowania</t>
  </si>
  <si>
    <t>98300000-6</t>
  </si>
  <si>
    <t>Produkty ogrodnicze (np. żywe rośliny, sadzonki, rosliny ozdobne, nawozy, gleby, trawy) - bez narzędzi</t>
  </si>
  <si>
    <t>Szczepan, Castorama</t>
  </si>
  <si>
    <t>Dendron OBI</t>
  </si>
  <si>
    <t>Nobas Gdańsk, ZPU Borowiec</t>
  </si>
  <si>
    <t>Bosch Gdańsk</t>
  </si>
  <si>
    <t>Victoria Sport, Marbo Sport</t>
  </si>
  <si>
    <t>Filtry oleju</t>
  </si>
  <si>
    <t>42913300-2</t>
  </si>
  <si>
    <t>II kw. 2021</t>
  </si>
  <si>
    <t>Usługi napraw i konserwacji pojazdów</t>
  </si>
  <si>
    <t>Beauty Car Centry,              ul. Chrobrego 79,             Gdańsk -Zaspa</t>
  </si>
  <si>
    <t>WILIS</t>
  </si>
  <si>
    <t>Paliwo Diesel, benzyna</t>
  </si>
  <si>
    <t>09132000-3 09134200-9</t>
  </si>
  <si>
    <t>I-XII 2021</t>
  </si>
  <si>
    <t>ORLEN, LOTOS</t>
  </si>
  <si>
    <t>Kleje (do naklejania czujników elektroopornych)</t>
  </si>
  <si>
    <t>24000000-4</t>
  </si>
  <si>
    <t>HBM Holtinger</t>
  </si>
  <si>
    <t xml:space="preserve">Kleje </t>
  </si>
  <si>
    <t>Castorama</t>
  </si>
  <si>
    <t>Kleje pattex</t>
  </si>
  <si>
    <t>24910000-6</t>
  </si>
  <si>
    <t>Azot na potrzeby Laboratorium Geotechniki</t>
  </si>
  <si>
    <t>09134200-9</t>
  </si>
  <si>
    <t>III kw. 2021</t>
  </si>
  <si>
    <t>Dostawa gazów technicznych</t>
  </si>
  <si>
    <t>Oksydent</t>
  </si>
  <si>
    <t>Powietrze syntetyczne</t>
  </si>
  <si>
    <t>24113200-1</t>
  </si>
  <si>
    <t>Gazy techniczne i powietrze syntetyczne</t>
  </si>
  <si>
    <t>Bufory do kalibracji pH</t>
  </si>
  <si>
    <t>33696500-0</t>
  </si>
  <si>
    <t>I kw. 2021</t>
  </si>
  <si>
    <t>Dostawa buforów do kalibracji pH</t>
  </si>
  <si>
    <t>Hach, WTW</t>
  </si>
  <si>
    <t xml:space="preserve">33696300-8  </t>
  </si>
  <si>
    <t>Dostawa odczynników chemicznych</t>
  </si>
  <si>
    <t>Alchem, Hach, VWR</t>
  </si>
  <si>
    <t>Dostawa odczynników chemicznych do prac w ramach projektu NCN_033368</t>
  </si>
  <si>
    <t>Alchem, Witko</t>
  </si>
  <si>
    <t>Odczynniki chcemiczne</t>
  </si>
  <si>
    <t>III kw.2021</t>
  </si>
  <si>
    <t>Alchem, Merck, VINC, Alfachem</t>
  </si>
  <si>
    <t xml:space="preserve">33696300-8 33696500-0 </t>
  </si>
  <si>
    <t>I kwartał 2021</t>
  </si>
  <si>
    <t>Przetarg na dostawę odczynników chemicznych i wzorców analitycznych</t>
  </si>
  <si>
    <t>LGC Standards, Merck, Sigma-Aldrich</t>
  </si>
  <si>
    <t>33793000-5 38430000-8</t>
  </si>
  <si>
    <t>Dostawa drobnego sprzętu i materiałów laboratoryjnych</t>
  </si>
  <si>
    <t>VWR, Hach-Lange</t>
  </si>
  <si>
    <t xml:space="preserve">Pipety i akcesoria laboratoryjne; Laboratoryjne wyroby szklane; Laboratoyjne, higieniczne lub farmaceutyczne wyroby szklane; Bibuła filtracyjna; Produkty z tworzyw sztucznych </t>
  </si>
  <si>
    <t>38437000-7 33793000-5 33790000-4 15994200-4 19520000-7</t>
  </si>
  <si>
    <t>Drobny sprzęt laboratoryjny dla Etapu 8 Dezmetan (elektrody, pipety)</t>
  </si>
  <si>
    <t>38437000-7</t>
  </si>
  <si>
    <t>VWR, Chemland, Alchem, Witko</t>
  </si>
  <si>
    <t>Szkło laboratoryjne, końcówki do pipet, zestawy naprawcze do sond, sondy pH, sondy N2O, bibuła filtracyjna, sączki i filtry</t>
  </si>
  <si>
    <t xml:space="preserve">33793000-5 </t>
  </si>
  <si>
    <t xml:space="preserve">Zestawy naprawcze do sond, sondy pH,  waga laboratoryjna </t>
  </si>
  <si>
    <t>Materialy filtracyjne</t>
  </si>
  <si>
    <t>Sączki filtracyjne</t>
  </si>
  <si>
    <t xml:space="preserve">15994200-4 </t>
  </si>
  <si>
    <t>Zakup materiałów filtracyjnych do projektu NCN_033368</t>
  </si>
  <si>
    <t>Rękawice nitrylowe bezpudrowe (6 opakowań S, 3 opakowania  M i 3 opakowania  L)</t>
  </si>
  <si>
    <t>33141420-0</t>
  </si>
  <si>
    <t>Aparatura badawcza i pomiarowa stanowiąca wyposażenie Centrum Ekoinnowacji</t>
  </si>
  <si>
    <t>38500000-0 38440000-2</t>
  </si>
  <si>
    <t>II-IV. Kw. 2021</t>
  </si>
  <si>
    <t>Aparat do badania filtracji na potrzeby Laboratorium Geotechniki</t>
  </si>
  <si>
    <t>38540000-2</t>
  </si>
  <si>
    <t>GEOMOR Sp. z o.o.</t>
  </si>
  <si>
    <t>Materiały do konstrukcji pilotażowej instalacji oczyszczania wód opadowych: pompy, zawory, wypełnienia filtrów</t>
  </si>
  <si>
    <t>38000000-5 42122500-5</t>
  </si>
  <si>
    <t>DESOTEC, Balflex, Alentec</t>
  </si>
  <si>
    <t>Aparatura pomiarowa</t>
  </si>
  <si>
    <t>Sondy do pomiaru pH, redox i telnu</t>
  </si>
  <si>
    <t xml:space="preserve">
Zestaw filtracyjny </t>
  </si>
  <si>
    <t>Laboratoryjne stnowisko do badań beztlenowego oczyszczania ścieków przemysłowych</t>
  </si>
  <si>
    <t xml:space="preserve">Elektroda tlenowa </t>
  </si>
  <si>
    <t> 38300000-8</t>
  </si>
  <si>
    <t>Endress+Hauser Wrocław</t>
  </si>
  <si>
    <t>Sondy do pomiaru podtlenku azotu kompatybilne z miernikiem Microsensor Monometer Unisenese</t>
  </si>
  <si>
    <t>dostawa dedykowanych sond podtlenku azotu dla laboratorium wody i ścieków WILiŚ na potrzeby potrzymania potencjału naukowego KIS</t>
  </si>
  <si>
    <t>Unisense</t>
  </si>
  <si>
    <t>Doposażenie maszyn wytrzymałościowych     (Adapter urządzenia badań wieloosiowych  umożliwiający badania implantów)</t>
  </si>
  <si>
    <t>Doposażanie maszyn wytrzymałościowych  (oprogramowanie)</t>
  </si>
  <si>
    <t>38425500-5</t>
  </si>
  <si>
    <t>Czujniki piezoelektryczne</t>
  </si>
  <si>
    <t>35125100-7</t>
  </si>
  <si>
    <t>EC TEST Systems</t>
  </si>
  <si>
    <t>Czujniki - tensometry</t>
  </si>
  <si>
    <t>Vishay Precision Group</t>
  </si>
  <si>
    <t>Przyrządy pomiarowe , Odbiornik GNSS (urządzeie pomiarowe-geodezyjne)</t>
  </si>
  <si>
    <t xml:space="preserve"> Topcon, Trimble, Leica Geosystems itp.</t>
  </si>
  <si>
    <t>Przyrządy pomiarowe , Tachimetr (urządzeie pomiarowe-geodezyjne)</t>
  </si>
  <si>
    <t>Dodatkowe/uzupełniające moduły do istniejących stanowisk badawczych, w tym systemy mieszania, napowietrzania i dozowania, regulacje pH, a także rozbudowę układu sterowania</t>
  </si>
  <si>
    <t>Pompki próżniowe do filtracji próbek w skali laboratoryjnej (3 szt.)</t>
  </si>
  <si>
    <t>42122500-5</t>
  </si>
  <si>
    <t>KNF</t>
  </si>
  <si>
    <t xml:space="preserve">Pompa próżniowa do zestawu filtracyjnego typu N026.1.2AN.18 </t>
  </si>
  <si>
    <t>Beton (do wykonywania elementów żelbetowych)</t>
  </si>
  <si>
    <t>44114000-2</t>
  </si>
  <si>
    <t>Thomas Beton Sp. z o.o.</t>
  </si>
  <si>
    <t>Pędzle (10 sztuk)</t>
  </si>
  <si>
    <t>39224210-3</t>
  </si>
  <si>
    <t>Practiker, Castorama, OBI</t>
  </si>
  <si>
    <t>Farby w sprayu</t>
  </si>
  <si>
    <t>44800000-8</t>
  </si>
  <si>
    <t>K2</t>
  </si>
  <si>
    <t>Aceton</t>
  </si>
  <si>
    <t>44830000-7</t>
  </si>
  <si>
    <t>Zbrojenie (pręty, kable zbrojeniowe)</t>
  </si>
  <si>
    <t>45262310-7</t>
  </si>
  <si>
    <t>Techmaprojekt</t>
  </si>
  <si>
    <t>Stal</t>
  </si>
  <si>
    <t>14622000-7</t>
  </si>
  <si>
    <t xml:space="preserve">Drobne elementy stalowe i aluminiowe: kształtowniki, rury, pręty, śruby </t>
  </si>
  <si>
    <t>44000000-0</t>
  </si>
  <si>
    <t>Metalzbyt, Metalprojekt</t>
  </si>
  <si>
    <t>Materiały konstrukcyjne drewniane i metalowe</t>
  </si>
  <si>
    <t>Materiały potrzebne do rozbudowy istniejących stanowisk badawczych umożliwiających montaż dodatkowych modułów (np. stelaże, blaty)</t>
  </si>
  <si>
    <t>39141200-4</t>
  </si>
  <si>
    <t>Belki prefabrykowane</t>
  </si>
  <si>
    <t>44114200-4</t>
  </si>
  <si>
    <t>Alicja Seta Albet Wytwórnia prefabrykwantów betonowych</t>
  </si>
  <si>
    <t xml:space="preserve">Śruby, kotwy </t>
  </si>
  <si>
    <t>44531400-5  34913800-8</t>
  </si>
  <si>
    <t>Elementy gotowe</t>
  </si>
  <si>
    <t>45223821-7</t>
  </si>
  <si>
    <t>Wyroby ścierne</t>
  </si>
  <si>
    <t>Tarcze do cięcia i szlifowania</t>
  </si>
  <si>
    <t>14810000-2</t>
  </si>
  <si>
    <t>Zakup siatek przepuklinowych</t>
  </si>
  <si>
    <t>33140000-3</t>
  </si>
  <si>
    <t>Wykonanie dodatkowych elementów wyposażenia maszyny wytrzymałościowej</t>
  </si>
  <si>
    <t>45262670-8</t>
  </si>
  <si>
    <t>Dorabianie kluczy</t>
  </si>
  <si>
    <t>98395000-8</t>
  </si>
  <si>
    <t>Mycie samochodów</t>
  </si>
  <si>
    <t>Mycie samochów i podobne usługi</t>
  </si>
  <si>
    <t>50112300-6</t>
  </si>
  <si>
    <t>Myjnia samochodów przy ul. Śnieżnej, Gdańsk</t>
  </si>
  <si>
    <t>Usługi w zakresie napraw i konserwacji poszczególnych częsci pojazdów</t>
  </si>
  <si>
    <t>50116000-1</t>
  </si>
  <si>
    <t>Beauty Car Centry, ul. Chrobrego 79, Gdańsk -Zaspa</t>
  </si>
  <si>
    <t>Przeglądy, konserwacja, naprawy samochodu służbowego IVECO DAILY 35S18A8V</t>
  </si>
  <si>
    <t>50112000-3</t>
  </si>
  <si>
    <t>Przeglądy, konserwacja, naprawy drukarek, kserokopiarek i urządzeń wielofunkcyjnych KIDiT</t>
  </si>
  <si>
    <t>50312000-5</t>
  </si>
  <si>
    <t>Usługi naprawcze i konserwacyjne (instrumentów będących na stanie Katedry Geodezji (tachimetry, niwelatory, aparaty fotograficzne)</t>
  </si>
  <si>
    <t>Serwis Lecia Geosystems, Canon</t>
  </si>
  <si>
    <t>Przeglądy, konserwacja, naprawy aparatury badawczej i pomiarowej Laboratorium Badań Drogowych</t>
  </si>
  <si>
    <t>50412000-6</t>
  </si>
  <si>
    <t>Usługi w zakresie napraw i konserwacji aparatury pomiarowej, badawczej i kontrolnej</t>
  </si>
  <si>
    <t>50410000-2</t>
  </si>
  <si>
    <t>Konserwacja mikroskopów; naprawa i kalibracja sprzętu laboratorynego</t>
  </si>
  <si>
    <t>Naprawa mikroskopów Benon Maźniewski, Merck</t>
  </si>
  <si>
    <t>Usługi serwisowe sprzętu laboratoryjno - geotechnicznego</t>
  </si>
  <si>
    <t>Multiserw Morek, Zan Kraków, GDS Instruments</t>
  </si>
  <si>
    <t>Wynajem przyczepy transportowej</t>
  </si>
  <si>
    <t>holl service, wujek sc</t>
  </si>
  <si>
    <t>Analizy mikrobiologiczne dotyczące sekwencjonowania fragmentów genów kodujących 16S rRNA</t>
  </si>
  <si>
    <t>73111000-3</t>
  </si>
  <si>
    <t>AA Biotechnology</t>
  </si>
  <si>
    <t>Analizy mikrobiologiczne dotyczące sekwencjonowania fragmentów genów kodujących 16S rRNA oraz genów funkcjonalnych specyficznych dla bakterii DPAO</t>
  </si>
  <si>
    <t>A&amp;A Biotechnology</t>
  </si>
  <si>
    <t>Wykonanie zaawansowanych analiz mikrozanieczyszczeń: farmaceutyki, ftalany,BPA, PFOA, PFOS</t>
  </si>
  <si>
    <t>73000000-2</t>
  </si>
  <si>
    <t>Przetarg na realizację wykonania analiz mikrozanieczyszczeń</t>
  </si>
  <si>
    <t>SPARK</t>
  </si>
  <si>
    <t>Wydruki wielkoformatowe materiałów edukacyjnych, plansze</t>
  </si>
  <si>
    <t>Koszty publikacji artykułów naukowych w czasopismach naukowych</t>
  </si>
  <si>
    <t>Publikacje naukowe - jęz. angielski</t>
  </si>
  <si>
    <t>Korekta językowa</t>
  </si>
  <si>
    <t>Wynajęcie sprzętu budowlanego (dźwig i koparka) w celu wydobycia pali fundamentowych z gruntu</t>
  </si>
  <si>
    <t>45000000-2</t>
  </si>
  <si>
    <t>Keller, Menard, Budokop</t>
  </si>
  <si>
    <t>Usługi kalibracyjne</t>
  </si>
  <si>
    <t>50433000-9</t>
  </si>
  <si>
    <t>Główny Urząd Miar, Laboratoria Wzorcowania</t>
  </si>
  <si>
    <t>LS-DYNA oprogramowanie do prac naukowych i w projektach badawczych , ABAQUS - do prac naukowych i MATHTYPE do pracy naukowej i dydaktycznej (do pisania równań)</t>
  </si>
  <si>
    <t>48000000-8</t>
  </si>
  <si>
    <t>Pakiety oprogramowania użytkowego    licencja oprogramowania GPS-X/Hydromantis do symulacji komputerowych procesów biologicznych w oczyszczalniach ścieków - przedłużenie licencji.</t>
  </si>
  <si>
    <t>48700000-5</t>
  </si>
  <si>
    <t>Zakup oprogramowania do modelowania matematycznego GPS-X w ramach projektu NCN_033368</t>
  </si>
  <si>
    <t>Hydromantis</t>
  </si>
  <si>
    <t>3-letnie licencje jednostanowiskowe oprogramowania GPS-X/Hydromantis do symulacji komputerowych procesów biologicznych w oczyszczalniach ścieków wraz z pakietem wsparcia technicznego i aktualizacji (2 szt.)</t>
  </si>
  <si>
    <t>Dostawa licencji oprogramowania do symulacji komputerowych procesów biologicznych w oczyszczalniach ścieków</t>
  </si>
  <si>
    <t>Hydromantis/ Kanada</t>
  </si>
  <si>
    <t>Usługi informatyczne: konsultacyjne, opracowywania oprogramowania, internetowe i wsparcia</t>
  </si>
  <si>
    <t>3-letni pakiet wsparcia technicznego i aktualizacji platformy symulacyjnej GPS-X do będącej w posiadaniu Zamawiającego profesjonalnej jednostanowiskowej licencji tego oprogramowania (1 szt.)</t>
  </si>
  <si>
    <t>72000000-5</t>
  </si>
  <si>
    <t>Badanie modułu sprężystości betonu. Pobranie próbek I wykonanie badania.</t>
  </si>
  <si>
    <t>71900000-7</t>
  </si>
  <si>
    <t>Usługa pobrania próbek, przygotowania I wykonania pomiaru modułu sprężystości</t>
  </si>
  <si>
    <t>Budokop</t>
  </si>
  <si>
    <t>Usługa budowlana</t>
  </si>
  <si>
    <t>Wydobycie pali z gruntu</t>
  </si>
  <si>
    <t>71500000-3</t>
  </si>
  <si>
    <t>Wydobycie betonowych pali z gruntu</t>
  </si>
  <si>
    <t>Usługa budowlana/pomiarowa</t>
  </si>
  <si>
    <t>Wykonanie próbnego obciążenia statycznego pali fundamentowych</t>
  </si>
  <si>
    <t>Piletest, Lloyd Acoustics Polska</t>
  </si>
  <si>
    <t>WFTIMS</t>
  </si>
  <si>
    <t>Oleje silnikowe/ do pomp rotacyjnych</t>
  </si>
  <si>
    <t>ArtVac, PreVac</t>
  </si>
  <si>
    <t>Wazelina techniczna niskotopliwa 35g x 10 szt.</t>
  </si>
  <si>
    <t xml:space="preserve">09221100-5 </t>
  </si>
  <si>
    <t>Izotopy promieniotwórcze</t>
  </si>
  <si>
    <t>09344000-2</t>
  </si>
  <si>
    <t>Metale podstawowe i produkty pokrewne</t>
  </si>
  <si>
    <t>Pręt wałek mosiądz, wałek teflonowy, wałek miedziany</t>
  </si>
  <si>
    <t>14000000-1</t>
  </si>
  <si>
    <t>sól spożywcza 10 kg</t>
  </si>
  <si>
    <t xml:space="preserve">14430000-4 </t>
  </si>
  <si>
    <t>Pokrewne minerały, metale szlachetne i produkty pochodne (drut złoty, platynowy)</t>
  </si>
  <si>
    <t>14523000-3</t>
  </si>
  <si>
    <t>Chemat, VINC</t>
  </si>
  <si>
    <t>metale szlachetne</t>
  </si>
  <si>
    <t>Metale szlachetne</t>
  </si>
  <si>
    <t>14523400-7</t>
  </si>
  <si>
    <t>Mennica Państwowa</t>
  </si>
  <si>
    <t>14710000-1</t>
  </si>
  <si>
    <t>Metalzbyt</t>
  </si>
  <si>
    <t>Blacha miedziana M1E gr. 1mm, 200/100 mm 10 szt.</t>
  </si>
  <si>
    <t xml:space="preserve">14715000-6 </t>
  </si>
  <si>
    <t>Żelazo, ołów, cynk, cyna i miedź</t>
  </si>
  <si>
    <t>Wyroby z metali szlachetnych (tygiel Pt)</t>
  </si>
  <si>
    <t>18513300-1</t>
  </si>
  <si>
    <t>Mennica</t>
  </si>
  <si>
    <t>Szkło laboratoryjne</t>
  </si>
  <si>
    <t>14820000-5</t>
  </si>
  <si>
    <t>szkło-lab</t>
  </si>
  <si>
    <t>VWR</t>
  </si>
  <si>
    <t>Rury kwarcowe</t>
  </si>
  <si>
    <t>18511500-9</t>
  </si>
  <si>
    <t>rury kwarc</t>
  </si>
  <si>
    <t>huta szkła</t>
  </si>
  <si>
    <t>Rękawice glovebox,rękawice jednorazowe</t>
  </si>
  <si>
    <t>18424300-0</t>
  </si>
  <si>
    <t>rękawice</t>
  </si>
  <si>
    <t>minerały, kamienie szlachetne, wyroby z kamienie szlachetnych</t>
  </si>
  <si>
    <t>Moździerze agatowe</t>
  </si>
  <si>
    <t>18513400-2</t>
  </si>
  <si>
    <t>Chemland</t>
  </si>
  <si>
    <t>Zegary i artykuły podobne</t>
  </si>
  <si>
    <t>Stoper stołowy – 4 szt.</t>
  </si>
  <si>
    <t xml:space="preserve">18523000-1 </t>
  </si>
  <si>
    <t>Pojemniki, węże, szalki Petriego,Pojemnik z pleksi 2 szt., zlewka pp 400ml z podziałką 2 szt.</t>
  </si>
  <si>
    <t>VWR, Bionovo, Alchem, VINC</t>
  </si>
  <si>
    <t>instrukcje</t>
  </si>
  <si>
    <t>22470000-5</t>
  </si>
  <si>
    <t>Produkty chemiczne w tym tygle Al203, rurki Ta i Nb, pasta srebrna, itp.</t>
  </si>
  <si>
    <t>Gazy do aparatury o podwyższonej czystości tj. azot do spin coatera</t>
  </si>
  <si>
    <t>24100000-5</t>
  </si>
  <si>
    <t xml:space="preserve">Air Product, Oxygen, Linde, Air Liquide </t>
  </si>
  <si>
    <t>Mieszanka Ar/H2 (50l),Wodór, argon, gazy szlachetne, azot i tlen,Wodór, argon, gazy szlachetne,Gazy H2,Ar,O2,He</t>
  </si>
  <si>
    <t>24111000-5</t>
  </si>
  <si>
    <t>gazy</t>
  </si>
  <si>
    <t>Linde</t>
  </si>
  <si>
    <t>Hel - gaz (50 l)</t>
  </si>
  <si>
    <t>24111300-8</t>
  </si>
  <si>
    <t>Tlen techniczny (50 l)</t>
  </si>
  <si>
    <t>24111900-4</t>
  </si>
  <si>
    <t>Tlenki, nadtlenki i wodorotlenki</t>
  </si>
  <si>
    <t>24210000-9</t>
  </si>
  <si>
    <t>Chemikalia do badań</t>
  </si>
  <si>
    <t>24300000-7</t>
  </si>
  <si>
    <t>Podstawowe chemikalia nieorganiczne        i organiczne</t>
  </si>
  <si>
    <t>odczynniki chemiczne do syntezy</t>
  </si>
  <si>
    <t>Chemat, InterChem, Onyxmet, VWR, Chemat, Alchem, VINC</t>
  </si>
  <si>
    <t>Pierwiastki chemiczne, kwasy i związki nieorganiczne</t>
  </si>
  <si>
    <t xml:space="preserve">Pierwiastki chemiczne, m.in.: lit, sód, siarka, potas, german, selen, miedź, srebro, cyna, antymon, tellur, ołów, bizmut oraz ich tlenki, węglany i azotany, </t>
  </si>
  <si>
    <t>24311000-7</t>
  </si>
  <si>
    <t>pierwiastki</t>
  </si>
  <si>
    <t>AlfaAesar</t>
  </si>
  <si>
    <t>Pierwiastki chemiczne, kwasy i związki nieorganiczne</t>
  </si>
  <si>
    <t>Chemat, Alchem, VINC</t>
  </si>
  <si>
    <t>Siarczan miedzi CuSO4*5H2O 5 kg</t>
  </si>
  <si>
    <t xml:space="preserve">24313126-0 </t>
  </si>
  <si>
    <t>Różne chemikalia nieorganiczne</t>
  </si>
  <si>
    <t>24315000-5</t>
  </si>
  <si>
    <t>VWR, Chemat, Alchem, VINC</t>
  </si>
  <si>
    <t>Alkohol metylowy, izopropanol</t>
  </si>
  <si>
    <t>24322500-2</t>
  </si>
  <si>
    <t>Płyn RRK-12 (denaturat) 10l</t>
  </si>
  <si>
    <t xml:space="preserve">24322510-5 </t>
  </si>
  <si>
    <t>Klej Bondini Plus, Pro WELD QUICK  4 szt.</t>
  </si>
  <si>
    <t xml:space="preserve">24910000-6 </t>
  </si>
  <si>
    <t>Gliceryna 1l</t>
  </si>
  <si>
    <t xml:space="preserve">24964000-9 </t>
  </si>
  <si>
    <t>Pieczątki, wyroby reprograficzne</t>
  </si>
  <si>
    <t>Pieczątki z napisami</t>
  </si>
  <si>
    <t>30192153-8</t>
  </si>
  <si>
    <t>Wyroby reprograficzne</t>
  </si>
  <si>
    <t>30192400-5</t>
  </si>
  <si>
    <t>Tablice do pisania kredą lub przybory</t>
  </si>
  <si>
    <t>30195500-7</t>
  </si>
  <si>
    <t>Maszyny, aparatura, urządzenia i wyroby elektryczne; oświetlenie</t>
  </si>
  <si>
    <t>31000000-6</t>
  </si>
  <si>
    <t>Elementy składowe obwodów elektrycznych</t>
  </si>
  <si>
    <t>31220000-4</t>
  </si>
  <si>
    <t>Kable przyłączeniowe(przewody koncentryczne BNC + trójniki) 10 szt.</t>
  </si>
  <si>
    <t xml:space="preserve">31224400-6 </t>
  </si>
  <si>
    <t>Drut i kabel izolowany</t>
  </si>
  <si>
    <t>31300000-9</t>
  </si>
  <si>
    <t>Akumulatory, komory galwaniczne i baterie galwaniczne</t>
  </si>
  <si>
    <t>31400000-0</t>
  </si>
  <si>
    <t>Lampa spektralna 10/26 cm (rurka Pluckera) Spectrum Tube Hydrogen  4 szt., Spectrum Tube Neon 2 szt., Spectrum Tube Helium 2 szt.; Lampa spektralna Osram Pico9 Na/10 4 szt., Zn/10 2 szt., He/10 60V 2 szt. Hg/10 1 szt.; Lampa spektralna Na E27 1 szt., Na 18W By22d 2 szt.</t>
  </si>
  <si>
    <t xml:space="preserve">31514000-2 </t>
  </si>
  <si>
    <t>Zasilacz AC 15V/5A 1 szt. Zasilacz DC 30V/5A,3A,2A 3 szt.</t>
  </si>
  <si>
    <t xml:space="preserve">31600000-2 </t>
  </si>
  <si>
    <t>Elektryczne części maszyn i aparatury</t>
  </si>
  <si>
    <t>31670000-3</t>
  </si>
  <si>
    <t>Mostek Wheatstonea 2szt.</t>
  </si>
  <si>
    <t>31680000-6</t>
  </si>
  <si>
    <t xml:space="preserve">Urządzenia elektroniczne, elektromechaniczne i elektrotechniczne </t>
  </si>
  <si>
    <t>Urządzenia elektroniczne, elektromechaniczne, zasilacz specjalistyczny do lampy halogenowe</t>
  </si>
  <si>
    <t>31700000-3</t>
  </si>
  <si>
    <t>Delta Electronics</t>
  </si>
  <si>
    <t>31710000-6</t>
  </si>
  <si>
    <t>Panalytical</t>
  </si>
  <si>
    <t>Artykuły elektroniczne, diody,fotorezystory, elementy elektroniczne</t>
  </si>
  <si>
    <t>31711000-3</t>
  </si>
  <si>
    <t>Elektroniczne elementy składowe</t>
  </si>
  <si>
    <t>Części elektroniczne: różne</t>
  </si>
  <si>
    <t>31711100-4</t>
  </si>
  <si>
    <t>kupno elementów</t>
  </si>
  <si>
    <t>Sklep internetowy</t>
  </si>
  <si>
    <t>Opornik dekadowy,oporniki elektryczne</t>
  </si>
  <si>
    <t xml:space="preserve">31711131-0 </t>
  </si>
  <si>
    <t>Kondensatory stałe</t>
  </si>
  <si>
    <t xml:space="preserve">31711151-6 </t>
  </si>
  <si>
    <t>Części podzespołów elektronicznych</t>
  </si>
  <si>
    <t xml:space="preserve">31711500-8 </t>
  </si>
  <si>
    <t>styczniki, przełączniki</t>
  </si>
  <si>
    <t>Sieci multimedialne</t>
  </si>
  <si>
    <t>32417000-9</t>
  </si>
  <si>
    <t>Sieć komputerowa</t>
  </si>
  <si>
    <t>Systemy rejestrujące i urządzenia badawcze</t>
  </si>
  <si>
    <t>33120000-7</t>
  </si>
  <si>
    <t>Materiały medyczne (wata, strzykawki, skalpele)</t>
  </si>
  <si>
    <t>33192300-5</t>
  </si>
  <si>
    <t>apteczki metalowe</t>
  </si>
  <si>
    <t>VWR, Chemat, Bionovo</t>
  </si>
  <si>
    <t>meble medyczne - apteczki</t>
  </si>
  <si>
    <t>Odczynniki chemiczne do badań</t>
  </si>
  <si>
    <t>33696300-8</t>
  </si>
  <si>
    <t>SigmaAldrich, Chemat</t>
  </si>
  <si>
    <t>Odczyniki laboratoryjne do badań</t>
  </si>
  <si>
    <t>Laboratoryjne wyroby szklane</t>
  </si>
  <si>
    <t>33793000-5</t>
  </si>
  <si>
    <t>VWR, Alchem, Chemland, VINC</t>
  </si>
  <si>
    <t>Laboratoryjne wyroby szklane (rurki, lejki, butelki z szlifem)</t>
  </si>
  <si>
    <t xml:space="preserve">Sprzęt do badań ; </t>
  </si>
  <si>
    <t>38000000-5</t>
  </si>
  <si>
    <t>Gallab, Bionowo</t>
  </si>
  <si>
    <t>elementy optyczne i zrodła światła; - zwierciadła, soczewki i uchwyty</t>
  </si>
  <si>
    <t>Thorlabs</t>
  </si>
  <si>
    <t>Sprzęt laboratoryjny, optyczny i precyzyjny (z wyjątkiem szklanego)</t>
  </si>
  <si>
    <t>VWR, Labo-Mix</t>
  </si>
  <si>
    <t>Waga hydrostatyczna (używana)</t>
  </si>
  <si>
    <t>38310000-1</t>
  </si>
  <si>
    <t>Odważniki 0,5 kg 2 szt., 1 kg 2 szt., 2 kg 1 szt.</t>
  </si>
  <si>
    <t xml:space="preserve">38311210-3 </t>
  </si>
  <si>
    <t>Amperomierz laboratoryjny analogowy DC zakres 0,75A; 1,5A – 1 szt.</t>
  </si>
  <si>
    <t>38341310-3</t>
  </si>
  <si>
    <t>Przyrządy do badań</t>
  </si>
  <si>
    <t>Przyrządy do mierzenia przepływu, poziomu i ciśnienia cieczy i gazów</t>
  </si>
  <si>
    <t>38420000-5</t>
  </si>
  <si>
    <t>m.in.. przepływomierze do mieszacza gazów</t>
  </si>
  <si>
    <t xml:space="preserve">Aalborg </t>
  </si>
  <si>
    <t>Pipety i akcesoria laboratoryjne</t>
  </si>
  <si>
    <t>VWR, Alchem, Chemland, VINC, Gallab, Bionowo</t>
  </si>
  <si>
    <t>Końcówki pipet</t>
  </si>
  <si>
    <t>38437110-1</t>
  </si>
  <si>
    <t>Mikroskop dwuokularowy biologiczny, powiększenie x: 40–1000 1 szt.</t>
  </si>
  <si>
    <t>38510000-3</t>
  </si>
  <si>
    <t>Teslomierz cyfrowy z sondą Halla 1 szt.</t>
  </si>
  <si>
    <t xml:space="preserve">38540000-2 </t>
  </si>
  <si>
    <t>Mierniki elektroniczne</t>
  </si>
  <si>
    <t>Miernik uniwersalny – 4 szt., multimetr cyfrowy A,V 100mA, 100V – 2 szt., generator funkcji 1 szt. generator mocy 1 szt.</t>
  </si>
  <si>
    <t>38552000-9</t>
  </si>
  <si>
    <t>Pomoce dydaktyczne (przysłona irysowa 1 szt., przysłona z regulowaną szczeliną 1 szt., siatka optyczna papierowa 530l/mm 10 szt. )</t>
  </si>
  <si>
    <t>38624000-5</t>
  </si>
  <si>
    <t>Specjalistyczne przyrządy optyczne</t>
  </si>
  <si>
    <t>38636000-2</t>
  </si>
  <si>
    <t>laser półprzewodnikowy</t>
  </si>
  <si>
    <t>38636100-3</t>
  </si>
  <si>
    <t>Figurki, ozdoby, ramy do fotografii lub zdjęć oraz lustra</t>
  </si>
  <si>
    <t>Różne wyroby dekoracyjne</t>
  </si>
  <si>
    <t>39298000-7</t>
  </si>
  <si>
    <t>Choinki</t>
  </si>
  <si>
    <t>39298910-9</t>
  </si>
  <si>
    <t xml:space="preserve">39300000-5 </t>
  </si>
  <si>
    <t>grzałki , elementy do pieców pomiarowych, nośnik cp</t>
  </si>
  <si>
    <t>WATLOW, Netzsch</t>
  </si>
  <si>
    <t>Sprzęt gazowy ciśnieniowy</t>
  </si>
  <si>
    <t>Zawory do butli gazowych</t>
  </si>
  <si>
    <t>39341000-4</t>
  </si>
  <si>
    <t>Części pomp próżniowych</t>
  </si>
  <si>
    <t>42124320-3</t>
  </si>
  <si>
    <t>Prevac, Apvacuum</t>
  </si>
  <si>
    <t>Zawory funkcyjne</t>
  </si>
  <si>
    <t>42131100-7</t>
  </si>
  <si>
    <t>Pneumatyczne siłowniki zaworowe</t>
  </si>
  <si>
    <t>42132130-3</t>
  </si>
  <si>
    <t>Żaluzje pionowe w sali nr 9A i 8 GG</t>
  </si>
  <si>
    <t>39515430-8</t>
  </si>
  <si>
    <t>Piece laboratoryjne</t>
  </si>
  <si>
    <t>42300000-9</t>
  </si>
  <si>
    <t>piec rurowy</t>
  </si>
  <si>
    <t>Carbolite GERO</t>
  </si>
  <si>
    <t>Narzędzia do lutowania na miękko, lutowania na twardo, obróbki powierzchni oraz maszyny i urządzenia do natryskiwania na gorąco</t>
  </si>
  <si>
    <t>42660000-0</t>
  </si>
  <si>
    <t>Akcesoria i sprzęt do lutowania</t>
  </si>
  <si>
    <t>Wykładzina w pokoju nr 9A GG</t>
  </si>
  <si>
    <t>44112230-9</t>
  </si>
  <si>
    <t>Drobne artykuły metalowe</t>
  </si>
  <si>
    <t>44316400-2</t>
  </si>
  <si>
    <t>Węże (silikonowe, PCV do wody i pary) 20 m</t>
  </si>
  <si>
    <t xml:space="preserve">44165100-5 </t>
  </si>
  <si>
    <t xml:space="preserve">Sztaby, pręty, drut i profile stosowane w budownictwie </t>
  </si>
  <si>
    <t>44330000-2</t>
  </si>
  <si>
    <t>WTIMS</t>
  </si>
  <si>
    <t>Zamki, klucze i zawiasy</t>
  </si>
  <si>
    <t>44520000-1</t>
  </si>
  <si>
    <t>Kłódki i łańcuchy</t>
  </si>
  <si>
    <t>44521200-0</t>
  </si>
  <si>
    <t>Zestaw sprężyn 4 kpl</t>
  </si>
  <si>
    <t>44550000-0</t>
  </si>
  <si>
    <t>Farby</t>
  </si>
  <si>
    <t xml:space="preserve">44810000-1 </t>
  </si>
  <si>
    <t>drukarki pogwarancyjne</t>
  </si>
  <si>
    <t>Usługi w zakresie napraw i konserwacji i podobne usługi dotyczące komputerów osobistych, sprzętu biurowego, sprzętu telekomunikacyjnego i audiowizualnego</t>
  </si>
  <si>
    <t>Usługi serwisowe i konserwatorskie systemu do mierzenia właściwości fizycznych</t>
  </si>
  <si>
    <t>50400000-9</t>
  </si>
  <si>
    <t>Usługi hotelowe</t>
  </si>
  <si>
    <t>55100000-1</t>
  </si>
  <si>
    <t>Hotelarskie usługi noclegowe</t>
  </si>
  <si>
    <t>II-IV kwartał</t>
  </si>
  <si>
    <t>konferencja/seminarium</t>
  </si>
  <si>
    <t>Hotel Amber</t>
  </si>
  <si>
    <t xml:space="preserve">Usługi gastronomiczne </t>
  </si>
  <si>
    <t>Pasibrzuch</t>
  </si>
  <si>
    <t>60180000-3</t>
  </si>
  <si>
    <t xml:space="preserve">Zakup biletów  </t>
  </si>
  <si>
    <t>63515000-2</t>
  </si>
  <si>
    <t>zakup biletów kolejowych</t>
  </si>
  <si>
    <t>PKP</t>
  </si>
  <si>
    <t>73110000-6</t>
  </si>
  <si>
    <t>71355000-1</t>
  </si>
  <si>
    <t>79520000-5</t>
  </si>
  <si>
    <t>usługi reprograficzne</t>
  </si>
  <si>
    <t>Szkolenie pracowników dziekanatu z zakresu obsługi studentów, zamówienia publiczne, informatyka, księgowość</t>
  </si>
  <si>
    <t>Zajęcia dla studentów studiów stacjonarnych</t>
  </si>
  <si>
    <t>Studia podyplomowe</t>
  </si>
  <si>
    <t>w zależności od potrzeb</t>
  </si>
  <si>
    <t>WETI</t>
  </si>
  <si>
    <t>Wynajem autobusów i autokarów wraz z kierowcą</t>
  </si>
  <si>
    <t>Usługi hotelarskie w zakresie spotkań i konferencji</t>
  </si>
  <si>
    <t>Usługi restauracyjne i dotyczące podawania posiłków</t>
  </si>
  <si>
    <t>Usługi w zakresie tłumaczeń pisemnych</t>
  </si>
  <si>
    <t>Usługi drukowania</t>
  </si>
  <si>
    <t>79810000-5</t>
  </si>
  <si>
    <t>Usługi wytwarzania płytek drukowanych</t>
  </si>
  <si>
    <t>31712300-3</t>
  </si>
  <si>
    <t>I-IV kwartał</t>
  </si>
  <si>
    <t>Satland Prototype</t>
  </si>
  <si>
    <t>Elementy i układy elektroniczne</t>
  </si>
  <si>
    <t>Mousel Electronix</t>
  </si>
  <si>
    <t>III kwartał</t>
  </si>
  <si>
    <t>roczne wsparcie techniczne dla posiadanej licencji stałej ANSYS Academic Research HF (1 task)</t>
  </si>
  <si>
    <t>Mesco sp z oo</t>
  </si>
  <si>
    <t>wsparcie i aktualizacja oprogramowania Advanced Design System (ADS) Agilent – 12 miesięcy</t>
  </si>
  <si>
    <t>AM Technologie sp z oo sp k</t>
  </si>
  <si>
    <t>materiały chemiczne</t>
  </si>
  <si>
    <t>Inter-chem</t>
  </si>
  <si>
    <t>usługi poligraficzne</t>
  </si>
  <si>
    <t>22000000-0</t>
  </si>
  <si>
    <t>pieczątki</t>
  </si>
  <si>
    <t>Kantówki drewniane, sklejka, deski</t>
  </si>
  <si>
    <t>03410000-7 44191000-5</t>
  </si>
  <si>
    <t>I kw.2021 r.</t>
  </si>
  <si>
    <t>Środek czyszcząco-smarny WD-40, 30 opakowań po 0,45 l</t>
  </si>
  <si>
    <t>Gliceryna bezwodna, 20 litrów</t>
  </si>
  <si>
    <t>09221000-4</t>
  </si>
  <si>
    <t>Czterochloroetylen do ekstrakcji mieszanek mineralno-afaltowych, 80 litrów</t>
  </si>
  <si>
    <t>Tarcze diamentowe do pił do cięcia próbek, kanistry metalowe, palnik gazowy</t>
  </si>
  <si>
    <t>42676000-5 44316400-2 42310000-2</t>
  </si>
  <si>
    <t xml:space="preserve">1. Zakup urządzenia DSD (Darmstadt Scuffing Device) służącego do badania odporności warstwy ścieralnej nawierzchni asfaltowej na przecieranie zgodnie z normą PN-EN 12697-50, część B.,
</t>
  </si>
  <si>
    <t>38500000-0
38540000-2</t>
  </si>
  <si>
    <t>2. Zakup sondy lekkiej wbijanej SD-10 z napędem pneumatycznym, wraz z kompresorem napędzanym silnikiem spalinowym,</t>
  </si>
  <si>
    <t>3. Zakup elektrycznego młota udarowego z napędem akumulatorowym, wraz z kompletem akumulatorów - do prac terenowych</t>
  </si>
  <si>
    <t>II kw. 2022</t>
  </si>
  <si>
    <t>II kw. 2023</t>
  </si>
  <si>
    <t>Gips budowlany 200 kg
Cement 100 kg
Wapno hydratyzowane 50 kg</t>
  </si>
  <si>
    <t>44921100-3 44111200-3 44921200-4</t>
  </si>
  <si>
    <t>Spoiwo plastyczne POXIPOL, 30 opakowań x 70 ml</t>
  </si>
  <si>
    <t>2496000-1</t>
  </si>
  <si>
    <t>Znaki drogowe do zabezpieczeń miejsc prowadzonych odwiertów w terenie</t>
  </si>
  <si>
    <t>II kw.2021 r.</t>
  </si>
  <si>
    <t>Pachołki do zabezpieczeń miejsc prowadzonych odwiertów w terenie</t>
  </si>
  <si>
    <t>34928450-7</t>
  </si>
  <si>
    <t>Usługi serwisowe samochodu IVECO nr rej. GD 330PT oraz przyczepy-wiertnicy nr rej. GD 7000P</t>
  </si>
  <si>
    <t>Serwisy sprzętu laboratoryjnego oraz wzorcowanie wag</t>
  </si>
  <si>
    <t>Wykonanie badań asfaltów w zakresie nierealizowanym przez laboratorium katedry</t>
  </si>
  <si>
    <t>Zakup osprzętu komputerowego</t>
  </si>
  <si>
    <t>30230000-0</t>
  </si>
  <si>
    <t>Zakup materiałów do prototypowania
 anten</t>
  </si>
  <si>
    <t>Złącza SMA, kable pomiarowe, materiały przewodzące oraz dielektryczne.</t>
  </si>
  <si>
    <t>Naprawa urządzeń komputerowych</t>
  </si>
  <si>
    <t>konserwacja urządzenia wielofunkcyjnego</t>
  </si>
  <si>
    <t>50323100-6</t>
  </si>
  <si>
    <t>usługi hotelarskie</t>
  </si>
  <si>
    <t>Usługi restauracyjne</t>
  </si>
  <si>
    <t>domeny</t>
  </si>
  <si>
    <t>72417000-6</t>
  </si>
  <si>
    <t>IV kwartał</t>
  </si>
  <si>
    <t>home.pl</t>
  </si>
  <si>
    <t xml:space="preserve">Skrivanek </t>
  </si>
  <si>
    <t>redagowanie tekstu</t>
  </si>
  <si>
    <t>I kwartał</t>
  </si>
  <si>
    <t>Usługi redakcyjne tekstów naukowych</t>
  </si>
  <si>
    <t>Redagowanie tekstów</t>
  </si>
  <si>
    <t>II kwartał</t>
  </si>
  <si>
    <t>pracuj.pl</t>
  </si>
  <si>
    <t>Opłata konf.</t>
  </si>
  <si>
    <t>80590000-6</t>
  </si>
  <si>
    <t>opłata za publikację</t>
  </si>
  <si>
    <t>bieżące zakupy</t>
  </si>
  <si>
    <t xml:space="preserve">Opłata za publikację </t>
  </si>
  <si>
    <t>IEEE
MDPI AG</t>
  </si>
  <si>
    <t>śruby, nakrętki, wkręty, przewody, kable, narzędzia ręczne</t>
  </si>
  <si>
    <t xml:space="preserve">44322200-5
44512000-2
44531510-9 </t>
  </si>
  <si>
    <t>obudowy dedykowane do anteny, laminaty mikrofalowe</t>
  </si>
  <si>
    <t>licencje programów komputerowych</t>
  </si>
  <si>
    <t xml:space="preserve">48000000-8 </t>
  </si>
  <si>
    <t>Zamówienie licencji</t>
  </si>
  <si>
    <t>National Instruments
TESPOL Sp. z o. o. 
Computer Controls Sp. z o. o. 
RESTOR P.ANTON, A.CZAPSKI, T.ROSTROPOWICZ SP.J.</t>
  </si>
  <si>
    <t>domeny, narzędzia do zarządzania social media Buffer</t>
  </si>
  <si>
    <t>Odnowienie domen, narzędzia Buffer</t>
  </si>
  <si>
    <t>OVH Sp. z o.o.
nazwa.pl sp. z o.o.</t>
  </si>
  <si>
    <t>baterie</t>
  </si>
  <si>
    <t>31440000-2</t>
  </si>
  <si>
    <t>telefon komórkowy</t>
  </si>
  <si>
    <t>32250000-0</t>
  </si>
  <si>
    <t>usługi w zakresie naprawy komputerów osobistych</t>
  </si>
  <si>
    <t>50321000-1</t>
  </si>
  <si>
    <t>73 100000-3</t>
  </si>
  <si>
    <t>program Nvivo</t>
  </si>
  <si>
    <t>Rękawice jednorazowe</t>
  </si>
  <si>
    <t>Zakup: Rękawice jednorazowe</t>
  </si>
  <si>
    <t>linegal chemicals</t>
  </si>
  <si>
    <t>Zakup: Sprzęt elektroniczny</t>
  </si>
  <si>
    <t>TME</t>
  </si>
  <si>
    <t>Obwody drukowane</t>
  </si>
  <si>
    <t>Zakup: Obwody drukowane</t>
  </si>
  <si>
    <t>Technoserice, Satland</t>
  </si>
  <si>
    <t>Zakup: Elektroniczne elementy składowe</t>
  </si>
  <si>
    <t>TME,Botland,Electropark</t>
  </si>
  <si>
    <t>Surowice odpornościowe i immunoglobuliny</t>
  </si>
  <si>
    <t xml:space="preserve">33651500-3 </t>
  </si>
  <si>
    <t>Zakup: Surowice odpornościowe i immunoglobuliny</t>
  </si>
  <si>
    <t>Biotechne, RayBiotech, Hölzel Diagnostika Handels</t>
  </si>
  <si>
    <t>Usługi</t>
  </si>
  <si>
    <t>Sunsuran</t>
  </si>
  <si>
    <t>Usługi w zakresie napraw i konserwacji pomp</t>
  </si>
  <si>
    <t>50511000-0</t>
  </si>
  <si>
    <t>El-Vac</t>
  </si>
  <si>
    <t>Usługi edukacyjne i szkoleniowe</t>
  </si>
  <si>
    <t>80000000-4</t>
  </si>
  <si>
    <t>Zakup: uzyskanie zgody komisji bioetycznej</t>
  </si>
  <si>
    <t>Okręgowa Izba Lekarska w Gdańsku</t>
  </si>
  <si>
    <t>Usługi litografii elektronowej</t>
  </si>
  <si>
    <t> 73111000-3</t>
  </si>
  <si>
    <t>usługa</t>
  </si>
  <si>
    <t>ITE Łukasiewicz</t>
  </si>
  <si>
    <t>tłumaczenie</t>
  </si>
  <si>
    <t>Usługi: tłumaczenie</t>
  </si>
  <si>
    <t>Skrivanek</t>
  </si>
  <si>
    <t>korekta językowa</t>
  </si>
  <si>
    <t>Usługi: korekta</t>
  </si>
  <si>
    <t>Materiały laboratoryjne (rękawiczki, strzykawki, środki czyszczące itp.)</t>
  </si>
  <si>
    <t>33141000-0</t>
  </si>
  <si>
    <t>Zakup: materiały laboratoryjne</t>
  </si>
  <si>
    <t>Garocin Labs, Chemland, Bionovo</t>
  </si>
  <si>
    <t>Opłaty za publikacje w czasopismach</t>
  </si>
  <si>
    <t>np.. MDPI, Nature</t>
  </si>
  <si>
    <t>Wykonanie instalacji gazowej</t>
  </si>
  <si>
    <t>51430000-5</t>
  </si>
  <si>
    <t>KRIO-GAZ</t>
  </si>
  <si>
    <t>Sprzęt laboratoryjny, optyczny i precyzyjny (z wyjątkiem szklanego)</t>
  </si>
  <si>
    <t xml:space="preserve">38000000-5 </t>
  </si>
  <si>
    <t>Zakup : sprzęt laboratoryjny, optyczny i precyzyjny (z wyjątkiem szklanego)</t>
  </si>
  <si>
    <t>np.. Thorlabs, Interlab</t>
  </si>
  <si>
    <t>Przyrządy optyczne</t>
  </si>
  <si>
    <t>38600000-1</t>
  </si>
  <si>
    <t>Zakup: Przyrządy optyczne</t>
  </si>
  <si>
    <t>Interlab</t>
  </si>
  <si>
    <t xml:space="preserve">Przyrządy do mierzenia wielkości elektrycznych </t>
  </si>
  <si>
    <t>38341300-0</t>
  </si>
  <si>
    <t xml:space="preserve">Zakup: Przyrządy do mierzenia wielkości elektrycznych </t>
  </si>
  <si>
    <t>Keysight, Tektronix, National Instruments</t>
  </si>
  <si>
    <t>Karta do pomiarów elektrochemicznych</t>
  </si>
  <si>
    <t>Dostawa</t>
  </si>
  <si>
    <t>Gamry, Biologic, AtlasSolich</t>
  </si>
  <si>
    <t>Materiały i elementy optycze</t>
  </si>
  <si>
    <t>Zakup: Materiałów i elementów optycznych</t>
  </si>
  <si>
    <t>ThorLabs</t>
  </si>
  <si>
    <t>Aparatura światłowodowa</t>
  </si>
  <si>
    <t>38621000-4</t>
  </si>
  <si>
    <t>Zakup: sprzęgacze, paczkordy, lustra, źródła światła</t>
  </si>
  <si>
    <t>Przyrządy pomiarowe - multimetr</t>
  </si>
  <si>
    <t>multimetr</t>
  </si>
  <si>
    <t>Keysight, Tektronix</t>
  </si>
  <si>
    <t>Electrody RVC</t>
  </si>
  <si>
    <t>24311800-5</t>
  </si>
  <si>
    <t>Zakup: Electrody RVC</t>
  </si>
  <si>
    <t>Lith group</t>
  </si>
  <si>
    <t>Serwis demineralizatora</t>
  </si>
  <si>
    <t>45232430-5</t>
  </si>
  <si>
    <t>Usługa</t>
  </si>
  <si>
    <t>Hydrolab</t>
  </si>
  <si>
    <t>Transformator US-EU</t>
  </si>
  <si>
    <t>31174000-6</t>
  </si>
  <si>
    <t>TELTO</t>
  </si>
  <si>
    <t xml:space="preserve">Podłoża krzemowe i kwarcowe </t>
  </si>
  <si>
    <t>14820000-5, 14820000-5, 24311160-6</t>
  </si>
  <si>
    <t>Zakup: podłoża krzemowe i kwarcowe</t>
  </si>
  <si>
    <t>ITME, Continetal-Trade</t>
  </si>
  <si>
    <t>minerały</t>
  </si>
  <si>
    <t>Targety magnetronowe</t>
  </si>
  <si>
    <t>24311510-5</t>
  </si>
  <si>
    <t>Zakup: Targety magnetronowe</t>
  </si>
  <si>
    <t>Kurt Lesker</t>
  </si>
  <si>
    <t>Zakup w zakresie eksploatacji aparatury - uszczelki miedziane, gumowe, okna kwarcowe</t>
  </si>
  <si>
    <t>14820000-5, 24311160-6</t>
  </si>
  <si>
    <t>Zakup: uszczelki miedziane i gumowe, okna kwarcowe</t>
  </si>
  <si>
    <t>Artvac, Continetal-Trade</t>
  </si>
  <si>
    <t>Wyklady specjalistyczne, zlecone osobom spoza PG</t>
  </si>
  <si>
    <t>1.I.2021</t>
  </si>
  <si>
    <t>Wykład specjalistyczny</t>
  </si>
  <si>
    <t>do zadań n-b oraz dyd.</t>
  </si>
  <si>
    <t>72422000-4</t>
  </si>
  <si>
    <t>Projektowanie stron www do zadań n-b oraz dyd.</t>
  </si>
  <si>
    <t>Drobny sprzet pomiarowy liczniki, multimerty, ...</t>
  </si>
  <si>
    <t>PartAD, Balticad, itp...</t>
  </si>
  <si>
    <t xml:space="preserve">Rezystory, tranzystory, mostki sabilizacyjne, kondensatory, diody, goldpiny, złacza do monażu PCB, obwody drukowane itp… </t>
  </si>
  <si>
    <t>31711100-4 31712300-3</t>
  </si>
  <si>
    <t>sukcesywnie realizacja projektów badawczych</t>
  </si>
  <si>
    <t xml:space="preserve">układy scalone, liczniki, moduły elekroniczne, itp.. </t>
  </si>
  <si>
    <t>31712110-4</t>
  </si>
  <si>
    <t>Płytki ewaluacjyjne, róznego rodzaju kity uruchominiowe itp…</t>
  </si>
  <si>
    <t>31712114-2</t>
  </si>
  <si>
    <t>Przewody RF, kable, przejściówki, anteny, złącza itp..</t>
  </si>
  <si>
    <t>32000000-3</t>
  </si>
  <si>
    <t xml:space="preserve">Filament,głowice drukujące </t>
  </si>
  <si>
    <t xml:space="preserve">19730000-2 </t>
  </si>
  <si>
    <t>I/II kwartał</t>
  </si>
  <si>
    <t xml:space="preserve">Usługa produkcji układów scalonych na zamówienie: 
 </t>
  </si>
  <si>
    <t>I-IV kw</t>
  </si>
  <si>
    <t xml:space="preserve">Usługa pakowania układów scalonych do obudowy: </t>
  </si>
  <si>
    <t>Elektroniczne układy scalone i mikromoduły</t>
  </si>
  <si>
    <t> Usługa montażu i szlifowania mikrochipów; usługa produkcji dwóch prototypowych układów scalonych (mikrochipów)    Fraunhofer IZM Berlin, Europractice</t>
  </si>
  <si>
    <t xml:space="preserve">Części elektroniczne, moduły elektroniczne, płytki prototypowe, płytki PCB,pomiarowe
</t>
  </si>
  <si>
    <t xml:space="preserve">
I-IV kw</t>
  </si>
  <si>
    <t>Cyna, topnik, drobne narzędzia do montażu elektronicznego</t>
  </si>
  <si>
    <t xml:space="preserve">Podłoża mikrofalowe, wytwarzanie anten na zamówienie, złącza, akcesoria mikrofalowe </t>
  </si>
  <si>
    <t>31711422-7</t>
  </si>
  <si>
    <t>filamenty do drukarki 3D</t>
  </si>
  <si>
    <t>50320000-4</t>
  </si>
  <si>
    <t>kursy szkoleniowe</t>
  </si>
  <si>
    <t xml:space="preserve"> publikacje:</t>
  </si>
  <si>
    <t>imienne: kierownik projektu, lab.</t>
  </si>
  <si>
    <t>Elementy do budowy symulatora jazdy: kierownica, monitor panoramiczny, jednostka generująca grafikę</t>
  </si>
  <si>
    <t>38970000-5</t>
  </si>
  <si>
    <t>I kw.</t>
  </si>
  <si>
    <t>Dostawa podzespołów chmurowej platformy oświetleniowej dla inteligentnych miast</t>
  </si>
  <si>
    <t>Balticad, x-com, proshop</t>
  </si>
  <si>
    <t>Kamery lidarowe, co najmniej 100Hz, IP66, 2 szt.</t>
  </si>
  <si>
    <t>32333200-8</t>
  </si>
  <si>
    <t>Kamery CCTV, rozdz. co najmniej 1080p, IP66, rejestracja światła widzialnego i podczerwieni, wbudowany mikrofon, 3 szt.</t>
  </si>
  <si>
    <t>Wybrane elementy do budowy komputerowego systemu przechowywania i analizy plików</t>
  </si>
  <si>
    <t>30237100-0</t>
  </si>
  <si>
    <t>akcesoria komputerowe niezbędnę do realizacji projektu BIOPUAP</t>
  </si>
  <si>
    <t>wyroby farmaceutyczne</t>
  </si>
  <si>
    <t>zapotrzebowanie apteczek pp</t>
  </si>
  <si>
    <t>85149000-5</t>
  </si>
  <si>
    <t xml:space="preserve">zaopatrzenie apteczek </t>
  </si>
  <si>
    <t xml:space="preserve">
    33631600-8 </t>
  </si>
  <si>
    <t>noclegi pracowników na wyjazdach (delegacja, konferencja)</t>
  </si>
  <si>
    <t>podjecie gości uczestniczących w spotkaniach katedralnych poczęstunkiem</t>
  </si>
  <si>
    <t>w ramach  zadań n-b</t>
  </si>
  <si>
    <t>72420000-0</t>
  </si>
  <si>
    <t>plakaty, tabliczki</t>
  </si>
  <si>
    <t xml:space="preserve">
    44423450-0 </t>
  </si>
  <si>
    <t>publikacje referatów, artykułów w materiałch konf. oraz czasopismach krajowych i zagr.</t>
  </si>
  <si>
    <t>79212300-6</t>
  </si>
  <si>
    <t>usługi audytu zewnętrznego projektów prowadzonych przez KSMM</t>
  </si>
  <si>
    <t>Usługi audytu</t>
  </si>
  <si>
    <t>zlecane na zewnątrz</t>
  </si>
  <si>
    <t>73100000-3</t>
  </si>
  <si>
    <t>szkolenia, serwis i specjalistyczna obsługa aparatury</t>
  </si>
  <si>
    <t>przygotowanie wniosków grantowych</t>
  </si>
  <si>
    <t>73200000-4</t>
  </si>
  <si>
    <t>oprawa dokumentów, raportów, prac doktorskich</t>
  </si>
  <si>
    <t>skrypty, instrukcje lab.</t>
  </si>
  <si>
    <t>79553000-5</t>
  </si>
  <si>
    <t xml:space="preserve"> referatów i artykułów itp. (techniczne)</t>
  </si>
  <si>
    <t>obcojęzyczne, referatów, artykułów</t>
  </si>
  <si>
    <t xml:space="preserve">
    79530000-8 </t>
  </si>
  <si>
    <t>Zestawy sensorów wykrywających aktywność, dopplerowskie (akustyczne i mikrofalowe) 3 kpl.</t>
  </si>
  <si>
    <t>Zewnętrzne karty graficzne eGPU do obliczeń na układzie GPGPU: co najmniej 8GB VRAM, co najmniej 4000 jedn. cieniujących, obudowa, 3 kpl.</t>
  </si>
  <si>
    <t>30236200-4</t>
  </si>
  <si>
    <t>Drobne artykuły elektryczne</t>
  </si>
  <si>
    <t>styczeń - czerwiec</t>
  </si>
  <si>
    <t>Podzespoły elektryczne</t>
  </si>
  <si>
    <t>Comel, Wist, Jacktronic, TIM</t>
  </si>
  <si>
    <t>Drobne artykuły elektroniczne</t>
  </si>
  <si>
    <t>według zapotrzebowania</t>
  </si>
  <si>
    <t>TME, Maritex, Maus Electronics</t>
  </si>
  <si>
    <t>Serwis samochodu służbowego</t>
  </si>
  <si>
    <t>Usługa serwisowa</t>
  </si>
  <si>
    <t>Wyżywienie studentów w czasie zajęć terenowych</t>
  </si>
  <si>
    <t>maj, październik</t>
  </si>
  <si>
    <t>Wyżywienie dla studentów w czasie zajęć terenowych</t>
  </si>
  <si>
    <t>Usługi inżynieryjne naukowe i techniczne</t>
  </si>
  <si>
    <t>71350000-6</t>
  </si>
  <si>
    <t>Konsultacje techniczne</t>
  </si>
  <si>
    <t>usługi pomiarowe</t>
  </si>
  <si>
    <t>Audyt Laboratorium Badawczego Hydroakustyki</t>
  </si>
  <si>
    <t>79212000-3</t>
  </si>
  <si>
    <t>Polskie Centrum Akredytacji</t>
  </si>
  <si>
    <t>Tłumaczenie artykułu</t>
  </si>
  <si>
    <t>Proofriding artykułu</t>
  </si>
  <si>
    <t>Usługi proofreadingu</t>
  </si>
  <si>
    <t>Proofreading artykułu</t>
  </si>
  <si>
    <t>Usługi dźwigowe</t>
  </si>
  <si>
    <t>kwiecień, listopad</t>
  </si>
  <si>
    <t>Samochodowe środki czyszczące</t>
  </si>
  <si>
    <t>Środki czystości do samochodu służbowego</t>
  </si>
  <si>
    <t>39831500-1</t>
  </si>
  <si>
    <t>środki czystości do samochodu służbowego</t>
  </si>
  <si>
    <t>NorAuto</t>
  </si>
  <si>
    <t>Wymiana opon w samochodzi służbowym</t>
  </si>
  <si>
    <t>wymiana opon</t>
  </si>
  <si>
    <t>Motor Centrum</t>
  </si>
  <si>
    <t>Specjalistyczne produkty chemiczne</t>
  </si>
  <si>
    <t>Zakup Ad-blue, płynów do spryskiwaczy oraz innych płynów eksploatacyjych do samochodu służowego</t>
  </si>
  <si>
    <t>24950000-8</t>
  </si>
  <si>
    <t>Zakup Ad-blue do samochodu służowego</t>
  </si>
  <si>
    <t>Technozbyt</t>
  </si>
  <si>
    <t>Usługi utylizacji nieczystości</t>
  </si>
  <si>
    <t>Wywóz nieczystości płynnych</t>
  </si>
  <si>
    <t>90400000-1</t>
  </si>
  <si>
    <t>Wywóz szamba</t>
  </si>
  <si>
    <t>Transport studentów na zajęcia terenowe</t>
  </si>
  <si>
    <t>60170000-0</t>
  </si>
  <si>
    <t>Usługa transportu studentów</t>
  </si>
  <si>
    <t>Farby i lakiery</t>
  </si>
  <si>
    <t xml:space="preserve">44800000-8 </t>
  </si>
  <si>
    <t>Farby, lakiery</t>
  </si>
  <si>
    <t>Chemia</t>
  </si>
  <si>
    <t>Kleje</t>
  </si>
  <si>
    <t>50323000-5</t>
  </si>
  <si>
    <t>sukcesywnie przez cały rok</t>
  </si>
  <si>
    <t>Usługi hotelarskie w zakresie spotkań i konferencji</t>
  </si>
  <si>
    <t>inne usługi hotelarskie</t>
  </si>
  <si>
    <t>55130000-0</t>
  </si>
  <si>
    <t>Naprawa i konserwacja komputerowych urządzeń peryferyjnych</t>
  </si>
  <si>
    <t>Kanały kablowe</t>
  </si>
  <si>
    <t>44322100-4</t>
  </si>
  <si>
    <t>Baterie alkaliczne</t>
  </si>
  <si>
    <t>31411000-0</t>
  </si>
  <si>
    <t>55000000-0</t>
  </si>
  <si>
    <t>Szkolenia z Pzp</t>
  </si>
  <si>
    <t>Szkolenia z rachunkowości</t>
  </si>
  <si>
    <t>farby i wałki do malowania</t>
  </si>
  <si>
    <t>44111000-1</t>
  </si>
  <si>
    <t>blachy, płaskowniki, sruby wkręty</t>
  </si>
  <si>
    <t>44100000-1</t>
  </si>
  <si>
    <t>miernik</t>
  </si>
  <si>
    <t>Dostawa miernika</t>
  </si>
  <si>
    <t>przewód elektryczny, osprzęt</t>
  </si>
  <si>
    <t>elementy elektroniczne</t>
  </si>
  <si>
    <t>karty RFID</t>
  </si>
  <si>
    <t>30233300-4</t>
  </si>
  <si>
    <t>Dostawa kart RFID</t>
  </si>
  <si>
    <t>płyty CD, DVD, karty SD, CF</t>
  </si>
  <si>
    <t>30233151-4</t>
  </si>
  <si>
    <t>filamenty</t>
  </si>
  <si>
    <t>przegląd budynków półroczny</t>
  </si>
  <si>
    <t>73156100-9</t>
  </si>
  <si>
    <t>Wykonanie przeglądu technicznego budynków</t>
  </si>
  <si>
    <t>Usługi wsparcia technicznego</t>
  </si>
  <si>
    <t>Obsługa techniczna Laboratorium Zanurzonej Wizualizacji Przestrzennej</t>
  </si>
  <si>
    <t>71356300-1</t>
  </si>
  <si>
    <t>Integra AV</t>
  </si>
  <si>
    <t>Castorama, OBI</t>
  </si>
  <si>
    <t>WCH</t>
  </si>
  <si>
    <t>Oleje do pomp olejowych</t>
  </si>
  <si>
    <t>09000000-3</t>
  </si>
  <si>
    <t>luty-grudzień</t>
  </si>
  <si>
    <t>Benzyna i olej do skuterów śnieżnych</t>
  </si>
  <si>
    <t>Instytut Geofizyki PAN - nie ma innego dostępnego wykonawcy w Polskiej Stacji Polarnej</t>
  </si>
  <si>
    <t>meble laboratoryjne</t>
  </si>
  <si>
    <t>39180000-7</t>
  </si>
  <si>
    <t>luty</t>
  </si>
  <si>
    <t>39515440-1</t>
  </si>
  <si>
    <t>30195900-1</t>
  </si>
  <si>
    <t>styczeń</t>
  </si>
  <si>
    <t>Pieczątki</t>
  </si>
  <si>
    <t>filtry do destylacji wody (DS 034015)</t>
  </si>
  <si>
    <t>kwiecień</t>
  </si>
  <si>
    <t>Merck</t>
  </si>
  <si>
    <t>pojemniki do przechowywania surowców, materiałów, woreczki strunowe, falkony</t>
  </si>
  <si>
    <t>Opakowania na próbki (butelki, worki, fiolki) i jednorazowe końcówki do pipet</t>
  </si>
  <si>
    <t>19510000-4</t>
  </si>
  <si>
    <t>Eppendorf, Merck, VWR, Diagmed</t>
  </si>
  <si>
    <t>szalki Petriego, probowki</t>
  </si>
  <si>
    <t>MEDLAB,VWR</t>
  </si>
  <si>
    <t xml:space="preserve">ściany komory reakcyjnej wykonane z Plexy, </t>
  </si>
  <si>
    <t xml:space="preserve">styczeń, </t>
  </si>
  <si>
    <t>marzec, kwiecień</t>
  </si>
  <si>
    <t>SIGMA, DIAGMED</t>
  </si>
  <si>
    <t>luty, marzec</t>
  </si>
  <si>
    <t>rozpuszczalniki, izocyjaniany, nadlenki, bezwodniki, katalizatory, poliole, glikole</t>
  </si>
  <si>
    <t>styczeń, czerwiec</t>
  </si>
  <si>
    <t>SIGMA</t>
  </si>
  <si>
    <t>ciekły hel ( do NMR)</t>
  </si>
  <si>
    <t xml:space="preserve"> II kw.2021</t>
  </si>
  <si>
    <t>EURO-HEL</t>
  </si>
  <si>
    <t>Thermo Fisher</t>
  </si>
  <si>
    <t>węgiel, wanad, nikiel, tytan, glin (odczynniki do syntez katalizatorów)</t>
  </si>
  <si>
    <t>Sigma Aldrich, Chemat, Pol-Aura</t>
  </si>
  <si>
    <t>Pierwiastki chemiczne</t>
  </si>
  <si>
    <t xml:space="preserve">odczynniki  laboratoryjne </t>
  </si>
  <si>
    <t>SIGMA-ALDRICH, POCH, MERCK</t>
  </si>
  <si>
    <t>podstawowe  sole nieorganiczne potrzebne do prowadzenia zajęć laboratoryjnych</t>
  </si>
  <si>
    <t xml:space="preserve">B&amp;K, </t>
  </si>
  <si>
    <t>Roztwory wzorcowe, materiały certyfikowane</t>
  </si>
  <si>
    <t>LGC, Merck, Dr Ehrenstorfer, NIST, Cambridge Isotope Laboratories, Inc.</t>
  </si>
  <si>
    <t>czerwiec</t>
  </si>
  <si>
    <t>STARSTEDT, QIAGEN</t>
  </si>
  <si>
    <t>odczynniki chemiczne</t>
  </si>
  <si>
    <t>VWR International Polanad</t>
  </si>
  <si>
    <t>Odczynniki do hodowli kultur bakteryjnych, Odczynniki do hodowli linii komórkowych, Odczynniki do testów Western blotting, Zestawy do izolacji DNA, Odczynniki do PCR, Odczynniki do oczyszczania białek rekombinantowych, itp.</t>
  </si>
  <si>
    <t>projekt LIDER 034034, projekt SONATA 14 033708</t>
  </si>
  <si>
    <t>VWR, BIOKOM, A&amp;A Biotechnology, Bionovo</t>
  </si>
  <si>
    <t>m.in.dNTPs, Extracme DNA Bacteria Kit, BD Dnase Test Agar, krążki SXT, Total RNA Mini Plus</t>
  </si>
  <si>
    <t>Blirt, CytoGen, Sigma, Biomaxima, Graso, A&amp;A</t>
  </si>
  <si>
    <t>enzymy restrykcyjne (Preludium 033315)</t>
  </si>
  <si>
    <t>24965000-6</t>
  </si>
  <si>
    <t>marzec</t>
  </si>
  <si>
    <t>enzymy restrykcyjne do technik elektroforetycznych</t>
  </si>
  <si>
    <t>Thermofisher, Promega</t>
  </si>
  <si>
    <t>odczynniki przeznaczone do testu kometowego</t>
  </si>
  <si>
    <t>33696600-1</t>
  </si>
  <si>
    <t>Sigma, Bioline</t>
  </si>
  <si>
    <t>pożywki, antybiotyki, FBS, naczynia hodowlane (Preludium 033315; 034536)</t>
  </si>
  <si>
    <t>odczynniki niezbędne do zachowania ciągłości pracy hodowli komórkowej</t>
  </si>
  <si>
    <t>Sigma</t>
  </si>
  <si>
    <t>24900000-3</t>
  </si>
  <si>
    <t>Sigma-Aldrich, Merck,Poch, Invitrogen,Thermo-Fisher</t>
  </si>
  <si>
    <t>Specyficzne odczynniki do prowadzenia syntez; rozpuszczalniki organiczne (w tym aceton, octan etyu, metanol, heksan, eter naftowy, etanol, dichlorometan, chlorofom) do prowdzenia reakcji i izolacji związków z mieszanin reakcyjnych;  rozpuszczalniki deuterowane</t>
  </si>
  <si>
    <t>I, II, III kw. 2021</t>
  </si>
  <si>
    <t>Merck, Trimen Chemicals, Chemland, Chemat</t>
  </si>
  <si>
    <t>Rozpuszczalniki: metanol, dichlorometan, octan etylu, aceton, n-heksan, izooktan (jakość do HPLC lub wyższa), kwas solny, kwas metanosulfonowy</t>
  </si>
  <si>
    <t>Rzopuszczalniki organiczne: heksan, octan etylu, chloroform, dichlorometan, eter dietylowy, metanol, etanol, toluen, dimetyloformamid, tetrahydrofuran, 1,4-dioksan. Sole nieorganiczne: bezwodny siarczan magnezu, chlorek wapnia, wodorowęglan sodu, wodorowęglan potasu, wodorotlenek sodu, tiosiarczan sodu; kwasy nieorganiczne i organiczne: kwas octowy, kwas solny, kwas siarkowy(VI)</t>
  </si>
  <si>
    <t>odczynniki</t>
  </si>
  <si>
    <t>MERCK</t>
  </si>
  <si>
    <t xml:space="preserve">rozpuszczalniki organiczne do ekstrakcji;metanol, izooktan, heksan, dichlorometan,aceton, tetrahydrofuran, </t>
  </si>
  <si>
    <t>realizacja gr. Preludium</t>
  </si>
  <si>
    <t xml:space="preserve">prekursory nanocząstekpółprzewodników tlenku IV tytanu,soli bizmutu,żelaza,szelitów, wolframiany, polimerów przewodzących, tj.anilina,etylenotiofen, pirol,, alkohol etylowy, cykloheksan, metanol, izopropanol, </t>
  </si>
  <si>
    <t>Kwas octowy, metanol, etanol, chlorek sodu, mocznik, glicyna, itp.</t>
  </si>
  <si>
    <t xml:space="preserve"> VWR</t>
  </si>
  <si>
    <t>zestaw do izolacji genomowego DNA, mieszanina do PCR, mieszanina polimeraz, marker DNA, startery, odczynniki pomocnicze do reakcji PCR (power 3.5); odczynniki chemiczne różne (DS 034015, 034536, 034537)</t>
  </si>
  <si>
    <t>A&amp;A Biotechnology, Sigma</t>
  </si>
  <si>
    <t xml:space="preserve">6 000 zł - śr. finans. (000008 T 004), 55 000 zł - śr. finans. LIDER X (034096), 7 500 zł - śr. finans. ARGENTUM </t>
  </si>
  <si>
    <t>SIGMA ALDRICH lub inny dostawca</t>
  </si>
  <si>
    <t>sole metali, węgliki metali, rozpuszczalniki,kwasy mineralne, gazy</t>
  </si>
  <si>
    <t xml:space="preserve">Odczynniki do syntez oraz charakterystyki  katalizatorów </t>
  </si>
  <si>
    <t>Linde, Sigma Aldrich, Chemat</t>
  </si>
  <si>
    <t xml:space="preserve"> odczynniki chemiczne</t>
  </si>
  <si>
    <t xml:space="preserve">Avantor, Merck, </t>
  </si>
  <si>
    <t>końcówki do pipet,płytki, mikropłytki</t>
  </si>
  <si>
    <t>końcówki do pipet, próbówki, naczynia do hodowli mikrobiologicznych (power 3.5, DS 034015)</t>
  </si>
  <si>
    <t xml:space="preserve">38437110-1 </t>
  </si>
  <si>
    <t>VWR, Gilson, Brand</t>
  </si>
  <si>
    <t>szkło laboratoryjne (DS. 034015)</t>
  </si>
  <si>
    <t>ezy bakteriologiczne</t>
  </si>
  <si>
    <t>luty, wrzesień</t>
  </si>
  <si>
    <t>034010- zajęcia lab.</t>
  </si>
  <si>
    <t>Bionovo</t>
  </si>
  <si>
    <t>Pipety serologiczne, miarowe kolby szklane, zlewki, szkiełka podstawowe, szkiełka nakrywkowe, itp.</t>
  </si>
  <si>
    <t>BIOKOM, VWR</t>
  </si>
  <si>
    <t>sprzęt lab. szkło</t>
  </si>
  <si>
    <t xml:space="preserve">zlewki, kolby, biurety, pipety </t>
  </si>
  <si>
    <t xml:space="preserve">Pipety </t>
  </si>
  <si>
    <t>38437100-8</t>
  </si>
  <si>
    <t>VWR, Chemland, Hydrolab, Shim-Pol, LabStore</t>
  </si>
  <si>
    <t xml:space="preserve">drobne akcesoria: pipety Pasteura, szklane probówki z korkami, probówki z dnem stożkowym do wirówki, wialki do chromatografu, zakrętki, wkładki zmniejszające objętosc, kolumienki do SPE, akcesoria chromatograficzne, uniwersalne złączki, przedkolumna, wkładki i membrany do dozownika, </t>
  </si>
  <si>
    <t>2021r.</t>
  </si>
  <si>
    <t>Drobny sprzęt laboratoryjny (w tym kolby, lejki,chłodnice, krystalizatory, pipety, rozdzielacze, wkraplacze, eksykatory, mieszadełka magneztyczne, łopatki, dreny teflonowe, igły i strzykawki, zlewki, probówki itp.)</t>
  </si>
  <si>
    <t>Chemland, VWR, Bionovo, MEDIMALL</t>
  </si>
  <si>
    <t>Fiolki, probówki</t>
  </si>
  <si>
    <t>Bionovo, AlChem</t>
  </si>
  <si>
    <t>BIONOVO</t>
  </si>
  <si>
    <t>luty, czerwiec</t>
  </si>
  <si>
    <t xml:space="preserve">BIONOVO, </t>
  </si>
  <si>
    <t>szkło laboratoryjne kwarcowe i borokrzemowe, szpatułki, dipole, tygle kwarcowe, pojemniki do przechowywania, pipety, strzykawki chromatogarficzne, worki tedlara, maszynka do suchego lodu</t>
  </si>
  <si>
    <t>Witko, VWR, Chemland</t>
  </si>
  <si>
    <t>łapy, łączniki, podnośniki</t>
  </si>
  <si>
    <t xml:space="preserve">Suszarka laboratoryjna 65L                 Dewar LD10                                                                            </t>
  </si>
  <si>
    <t>ADVERTI                                             WOLSKI TW DEALER</t>
  </si>
  <si>
    <t>Kolumny chromatograficzne, inne części zamienne do urządzeń analitycznych</t>
  </si>
  <si>
    <t>Dionex, Phenomenex, SHIM-POL, Agilent Technologies (części specyficzne dla danej firmy)</t>
  </si>
  <si>
    <t>higrometry, termometr,</t>
  </si>
  <si>
    <t>piec rurowy dwustrefowy min. 60 mm strefy grzewczej, laboratoryjna suzarka odporna na czynniki agresywne, objętość komory 20-25 l</t>
  </si>
  <si>
    <t>Czylok, Neotherm</t>
  </si>
  <si>
    <t>styczeń, marzec,</t>
  </si>
  <si>
    <t>MERAZET, Diagmed,</t>
  </si>
  <si>
    <t>lampy UV do fotoutwardzania żywic</t>
  </si>
  <si>
    <t>miniwirówka</t>
  </si>
  <si>
    <t>różne przyrządy do badań lub testowaniaPanele pobierania i przygotowania próbek w projekcie DME</t>
  </si>
  <si>
    <t>38900000-4</t>
  </si>
  <si>
    <t>Panele pobierania i przygotowania próbek w projekcie DME</t>
  </si>
  <si>
    <t>Technopomiar</t>
  </si>
  <si>
    <t>mikroskop odwrócony</t>
  </si>
  <si>
    <t>Waga, wagosuszarka, mieszadło magnetyczne, czasza grzewcza, suszarka próżniowa</t>
  </si>
  <si>
    <t xml:space="preserve">system pomiarowy do generowania sygnałów zmiennych i rejestracji odpowiedzi niezbędnych przy pomiarach impedancji chwilowej </t>
  </si>
  <si>
    <t xml:space="preserve">dostawa systemu pomiarowego do generowania sygnałów zmiennych i rejestracji odpowiedzi niezbędnych przy pomiarach impedancji chwilowej </t>
  </si>
  <si>
    <t>National Instruments, nLab</t>
  </si>
  <si>
    <t>zestaw do spektrometrycznego oznaczania genotoksyczności i potencjału endoksycznego</t>
  </si>
  <si>
    <t xml:space="preserve">11 000 zł (Cyfrowy miernik temperatury topnienia) - śr. finans.                        (000008 T 004), 16 000 zł (Termostat) - śr. finans. LIDER X (034096),                                   61 000 zł (Potencjostat-Galwanostat) - śr. finans. ARGENTUM </t>
  </si>
  <si>
    <t>I kwartał-dotyczy zakupu Termostatu</t>
  </si>
  <si>
    <t xml:space="preserve">MERAZET </t>
  </si>
  <si>
    <t>Elektrochemiczna NANOWAGA Kwarcowa</t>
  </si>
  <si>
    <t>BIO LOGIC</t>
  </si>
  <si>
    <t>RPA (Reometr)</t>
  </si>
  <si>
    <t>1. I kwartał 2021,</t>
  </si>
  <si>
    <t>dostawa reometru</t>
  </si>
  <si>
    <t xml:space="preserve"> Zestaw wytłaczania planetarnego</t>
  </si>
  <si>
    <t>1. I kwartał 2021, 2. II kwartał 2021</t>
  </si>
  <si>
    <t>dostawa zestawu do wytłaczania planetarnego</t>
  </si>
  <si>
    <t>Aparatura i sprzęt sterujący- elementy automatyki instalacji odzysku ciepła</t>
  </si>
  <si>
    <t>31682210-5</t>
  </si>
  <si>
    <t>III kwartał 2021</t>
  </si>
  <si>
    <t>Elementy automatyki instalacji odzysku ciepła w projekcie DME</t>
  </si>
  <si>
    <t>Elektroinstalatorstwo Budzyń, Pneu-tec</t>
  </si>
  <si>
    <t>Aparatura i sprzęt sterujący- Elementy opomiarowania i automatyki do instalacji demonstracyjnej  w projekcie DME</t>
  </si>
  <si>
    <t>Elementy opomiarowania i automatyki do instalacji demonstracyjnej  w projekcie DME</t>
  </si>
  <si>
    <t>Aparatura i sprzęt sterujący- Elementy szafy sterowniczej do mobilnego laboratorium analitycznego (sterowniki, zasilacze, bezpieczniki, układy elektroniczne, układy wykonawcze, przewody, złącza, elementy i materiały kontrukcyjne)  w projekcie DME</t>
  </si>
  <si>
    <t>Elementy szafy sterowniczej do mobilnego laboratorium analitycznego</t>
  </si>
  <si>
    <t>COMEL, ANLAP, KAMAMI</t>
  </si>
  <si>
    <t>Maszyny przemysłu chemicznego- Elementy układu syntezy DME w skali demonstracyjnej w projekcie DME</t>
  </si>
  <si>
    <t>42993000-3</t>
  </si>
  <si>
    <t>Elementy układu syntezy DME w skali demonstracyjnej w projekcie DME</t>
  </si>
  <si>
    <t>ECOZAM, RECTUS,</t>
  </si>
  <si>
    <t>Maszyny przemysłu chemicznego- Elementy układu przygotowania gazu syntezowego do otrzymywania DME  w projekcie DME</t>
  </si>
  <si>
    <t>Elementy układu przygotowania gazu syntezowego do otrzymywania DME  w projekcie DME</t>
  </si>
  <si>
    <t>Aparatura do destylacji  filtrowania lub rektyfikacjiElementy układu wymiany i odzysku katalizatora w projekcie DME</t>
  </si>
  <si>
    <t>42910000-8</t>
  </si>
  <si>
    <t>Elementy układu wymiany i odzysku katalizatora w projekcie DME</t>
  </si>
  <si>
    <t>Aparatura do destylacji Elementy układu rozdziału produktów po syntezie DME w projekcie DME</t>
  </si>
  <si>
    <t>Elementy układu rozdziału produktów po syntezie DME w projekcie DME</t>
  </si>
  <si>
    <t>38500000-0</t>
  </si>
  <si>
    <t>termometry elektroniczne</t>
  </si>
  <si>
    <t>Elektroda do pomiaru pH oraz konduktometryczna</t>
  </si>
  <si>
    <t>Mettler Toledo</t>
  </si>
  <si>
    <t>Waga precyzyjna PS R2.H</t>
  </si>
  <si>
    <t xml:space="preserve">RADWAG </t>
  </si>
  <si>
    <t>czujniki analitycznedo oznaczania poziomu stężeń Nox,LZO,i benzo(a)pirenu</t>
  </si>
  <si>
    <t>Multimetru cęgowe  i cyfrowe</t>
  </si>
  <si>
    <t>Conrad Electronic Sp. z o.o.</t>
  </si>
  <si>
    <t>Przepływomierze, elektrozawory do instalacji odzysku ciepła w skali demonstracyjnej  w projekcie DME</t>
  </si>
  <si>
    <t>42131144-7</t>
  </si>
  <si>
    <t>Aalborg, Test-therm, Bronkhorst</t>
  </si>
  <si>
    <t>Urządzenia kontrolne - przepływomierze, reduktory, zawory do instalacji demonstracyjnej w projekcie DME</t>
  </si>
  <si>
    <t>Układ przetwarzania energii cieplnej w elektrycznę w instalacji odzysku ciepła  w projekcie DME</t>
  </si>
  <si>
    <t>42121000-3</t>
  </si>
  <si>
    <t>Bosh, Hevalex</t>
  </si>
  <si>
    <t>Elementy armatury do instalacji odzysku ciepła w skali demonstracyjnej w projekcie DME</t>
  </si>
  <si>
    <t>ECOZAM, RECTUS, PNEUTECH</t>
  </si>
  <si>
    <t>Reduktory do gazów kalibracyjnych węzła DME i węzła reformingu wraz z armaturą w projekcie DME</t>
  </si>
  <si>
    <t>zawory sterujące procesemPrzepływomierze, elektrozawory do instalacji odzysku ciepła w skali demonstracyjnej  w projekcie DME</t>
  </si>
  <si>
    <t>zawory sterujące procesemUrządzenia kontrolne - przepływomierze, reduktory, zawory do instalacji demonstracyjnej w projekcie DME</t>
  </si>
  <si>
    <t>silniki i generatory mocyhydrauliczne lub pneumatyczneUkład przetwarzania energii cieplnej w elektrycznę w instalacji odzysku ciepła  w projekcie DME</t>
  </si>
  <si>
    <t>Pompy, wymienniki ciepła, elementy konstrukcji urządzeń wymiany ciepła  w projekcie DME</t>
  </si>
  <si>
    <t>42511100-2</t>
  </si>
  <si>
    <t>Głowne elementy składowe systemu wymiany ciepła w demonstratorze DME</t>
  </si>
  <si>
    <t>DELTRA</t>
  </si>
  <si>
    <t>elementy komory reakcyjnej ze stali nierdzewnej</t>
  </si>
  <si>
    <t>Armatura, uchwyty, drobne elementy instalacji demonstracyjnej w projekcie DME</t>
  </si>
  <si>
    <t>Armatura do demonstratora DME</t>
  </si>
  <si>
    <t>rury i osprzet- Koszty materiałowe prowadzenia testów na instalacji demonstracyjnej  w projekcie DME - złączki, elementy stalowe</t>
  </si>
  <si>
    <t xml:space="preserve">
44163000-0</t>
  </si>
  <si>
    <t>IV kwartał 2021</t>
  </si>
  <si>
    <t>Złączki, elementy stalowe do projektu DME</t>
  </si>
  <si>
    <t>ZACH MetalCHem</t>
  </si>
  <si>
    <t>złączki, konektory, trójminiki, nakrętki, rury ze stali nierdzewnej, termopary</t>
  </si>
  <si>
    <t>elementy zużywalne instalacji badawczej</t>
  </si>
  <si>
    <t>Ecozam, Rectus</t>
  </si>
  <si>
    <t>Inne Elementy konstrukcyjne do instalacji odzysku ciepła w skali demonstracyjnej  w projekcie DME</t>
  </si>
  <si>
    <t>mierniki rezystancji uziemienia  i  rezystancji izolacji</t>
  </si>
  <si>
    <t>SONEL S.A</t>
  </si>
  <si>
    <t>31600000-2</t>
  </si>
  <si>
    <t>przedłużacze, listwy</t>
  </si>
  <si>
    <t>Opomiarowanie do instalacji odzysku ciepła w skali demonstracyjnej  w projekcie DME</t>
  </si>
  <si>
    <t>31681400-7</t>
  </si>
  <si>
    <t>Opomiarowanie instalacji obiegu ciepła demonstratora DME</t>
  </si>
  <si>
    <t>Elementy układu opomiarowania paneli pobierania próbek (sterowniki, czujniki, układy elektroniczne, przewody, zasilacze, elementy wykonawcze, elementy i materiały konstrukcyjne, system przetwarzania i rejestracji danych) w projekcie DME</t>
  </si>
  <si>
    <t>Opomiarowanie systemu analityki demonstratora DME</t>
  </si>
  <si>
    <t>Elementy układu do monitorowania węzła syntezy DME (czujniki, komory, pompki,  przepływomierze, przewody, złącza, układy elektroniczne, elementy i materiały konstrukcyjne, system przetwarzania i rejestracji danych) w projekcie DME</t>
  </si>
  <si>
    <t>Elementy monitorowania systemu analityki demonstratora DME</t>
  </si>
  <si>
    <t>Elementy stanowiska do kalibracji czujników (elementy konstrukcyjne, układy elektroniczne, armatura, system przetwarzania i rejestracji danych) w projekcie DME</t>
  </si>
  <si>
    <t>Elementy kaliborawania systemu analityki demonstratora DME</t>
  </si>
  <si>
    <t>Multiplekser 8-kanałowy próbek gazów w projekcie DME</t>
  </si>
  <si>
    <t xml:space="preserve">zasilacze, modulatory, napięcia, </t>
  </si>
  <si>
    <t>akcesoria elektroniczne</t>
  </si>
  <si>
    <t>wentylator do chłodzenia żródła światła w postaci lamp LED</t>
  </si>
  <si>
    <t>karta do zbierania danych dotyczacych wilgotności,temperatury i poziomu stężeń zanieczyszczeń wewnątrz komory</t>
  </si>
  <si>
    <t>maj</t>
  </si>
  <si>
    <t>Drukarka 3D - środki finansowe: Lider X ( 034096)</t>
  </si>
  <si>
    <t>drukarka sterolitograficzna</t>
  </si>
  <si>
    <t>pamięci przenośne (pendrive)</t>
  </si>
  <si>
    <t>32582000-6</t>
  </si>
  <si>
    <t>Zakup sprzętu ochronnego</t>
  </si>
  <si>
    <t>35000000-4</t>
  </si>
  <si>
    <t>Fartuchy laboratoryjne, rękawiczki ochronne, maseczki, okulary ochronne</t>
  </si>
  <si>
    <t>35113410-6</t>
  </si>
  <si>
    <t>Rękawiczki jednorazowe nitrylowe i lateksowe</t>
  </si>
  <si>
    <t>18143000-3</t>
  </si>
  <si>
    <t>Kimtech, VWR</t>
  </si>
  <si>
    <t>rękawice nitrylowe</t>
  </si>
  <si>
    <t>fartuchy laboratoryjne, rękawiczki ochronne,maseczki i okulary</t>
  </si>
  <si>
    <t>Rękawiczki jednorazowe nitrylowe maseczki medyczne</t>
  </si>
  <si>
    <t>18424300-0 35113400-3</t>
  </si>
  <si>
    <t>cały rok               cały rok</t>
  </si>
  <si>
    <t>zajęcia laboratoryjne zajęcia laboratoryjne, ochrona pracowników katedry</t>
  </si>
  <si>
    <t>Magazyn PG, Dezynfekcja24 Very Beauty, Internetowe centrum Dystrybucji</t>
  </si>
  <si>
    <t>luty,czerwiec</t>
  </si>
  <si>
    <t>Medlab,Diagmed, Sigma</t>
  </si>
  <si>
    <t>WVH</t>
  </si>
  <si>
    <t>wyroby medyczne</t>
  </si>
  <si>
    <t>kwiecień, maj</t>
  </si>
  <si>
    <t>Sarstedt,Qiagen,Sigma</t>
  </si>
  <si>
    <t>33680000-0</t>
  </si>
  <si>
    <t xml:space="preserve">amortyzatory, </t>
  </si>
  <si>
    <t>34300000-0</t>
  </si>
  <si>
    <t xml:space="preserve">naprawy i konserwacja aparatury badawczej i pomiarowej </t>
  </si>
  <si>
    <t>Biogenet,VWR</t>
  </si>
  <si>
    <t>Waters</t>
  </si>
  <si>
    <t>konserwacje</t>
  </si>
  <si>
    <t>kalibracja oraz serwis chromatografu</t>
  </si>
  <si>
    <t>Ekotechlab</t>
  </si>
  <si>
    <t>Serwis mikroskopu elektronowego</t>
  </si>
  <si>
    <t>COMEF</t>
  </si>
  <si>
    <t>wymiana kolumny w autoklawie</t>
  </si>
  <si>
    <t>DeVille</t>
  </si>
  <si>
    <t>usługi naprawy aparatury</t>
  </si>
  <si>
    <t>służby wydz.</t>
  </si>
  <si>
    <t>Szkolenie z bezpieczeństwa w terenach polarnych</t>
  </si>
  <si>
    <t>Hard-Rock Climbing School</t>
  </si>
  <si>
    <t xml:space="preserve">Kurs inspektorów powłok malarskich </t>
  </si>
  <si>
    <t>dla osób z przemysłu</t>
  </si>
  <si>
    <t>noclegi w hotelach (dla gości lub w delegacjach)</t>
  </si>
  <si>
    <t>wynajęcie pokoi hotelowych</t>
  </si>
  <si>
    <t>01.06.2021, sierpień 2021</t>
  </si>
  <si>
    <t xml:space="preserve">noclegi </t>
  </si>
  <si>
    <t>czerwiec, sierpień</t>
  </si>
  <si>
    <t xml:space="preserve">żywienie w delegacjach </t>
  </si>
  <si>
    <t>usługi restauracyjne w czasie organizowanych warsztatów</t>
  </si>
  <si>
    <t>catering, usł. Restauracyjne</t>
  </si>
  <si>
    <t>spotkanie projektowe z Lotos Asfalt</t>
  </si>
  <si>
    <t>usługi restauracyjne i cateringowe</t>
  </si>
  <si>
    <t>60000000-8</t>
  </si>
  <si>
    <t>wynajem samochodu</t>
  </si>
  <si>
    <t>lipiec</t>
  </si>
  <si>
    <t>Wynajem skuterów śnieżnych i łodzi motorowej w Polskiej Stacji Polarnej; transport próbek</t>
  </si>
  <si>
    <t>Koszty transportu instalacji demonstracyjnej w miejsce badań w projekcie DME</t>
  </si>
  <si>
    <t>Morado, Weldon, Clicktrans</t>
  </si>
  <si>
    <t>MS Farm - w kwietniu może to być jedyny dostępny dostawca, w maju także Clione</t>
  </si>
  <si>
    <t>analiza ICP-MS, analiza SEM,</t>
  </si>
  <si>
    <t>budowa styrony internetowej projektu</t>
  </si>
  <si>
    <t>Koszty promocji projektu DME</t>
  </si>
  <si>
    <t>II kwartał 2021</t>
  </si>
  <si>
    <t>Promocja projektu DME</t>
  </si>
  <si>
    <t>Centrum Inteligentnego Rozwoju, R&amp;D Promotion, Rzeczo.pl</t>
  </si>
  <si>
    <t>Opłata za Open Access</t>
  </si>
  <si>
    <t>wydawca artykułu, np. Frontiers, MDPI, Elsevier</t>
  </si>
  <si>
    <t>MDPI</t>
  </si>
  <si>
    <t>styczeń,maj</t>
  </si>
  <si>
    <t>Elsevier,LDP,</t>
  </si>
  <si>
    <t>MDPI, ELSEVIER</t>
  </si>
  <si>
    <t>opłata za wydruk publikacji</t>
  </si>
  <si>
    <t>034010- wyniki badań prowadzonych w katedrze</t>
  </si>
  <si>
    <t>opłaty za wydanie artykułu, udostępnienie w formie open access, usostępnienie w bazach danych</t>
  </si>
  <si>
    <t>opłaty za publikacje</t>
  </si>
  <si>
    <t>Audyt projektu DME</t>
  </si>
  <si>
    <t>79212100-4</t>
  </si>
  <si>
    <t>DORADCA Auditors Sp. z o.o., Gdańska Grupa Audytorów, Pro Audit</t>
  </si>
  <si>
    <t>badania próbek</t>
  </si>
  <si>
    <t>Analizy zlecone</t>
  </si>
  <si>
    <t>UMCS Lublin, Uniwersytet Morski w Gdyni</t>
  </si>
  <si>
    <t>Synteza starterów</t>
  </si>
  <si>
    <t>Genomed</t>
  </si>
  <si>
    <t>synteza oligonukleotydów</t>
  </si>
  <si>
    <t>034010- badania prowadzone w katedrze, zajęcia lab.</t>
  </si>
  <si>
    <t>Sigma, Genomed</t>
  </si>
  <si>
    <t>badania próbek,sekwencjonowanie DNA,analizy TEM,SEM,XRF,synteza oligonukleotydów, analizy niezbędne do charakterystyki katalizatorów,</t>
  </si>
  <si>
    <t>cały rok,</t>
  </si>
  <si>
    <t xml:space="preserve">UMK, </t>
  </si>
  <si>
    <t>wydruk posterów</t>
  </si>
  <si>
    <t>oprawy</t>
  </si>
  <si>
    <t>postery, prace doktorskie</t>
  </si>
  <si>
    <t>22900000-9</t>
  </si>
  <si>
    <t>wydruk pracy doktorskiej</t>
  </si>
  <si>
    <t>I kw.2021</t>
  </si>
  <si>
    <t>Wydruk posteru</t>
  </si>
  <si>
    <t>dowolna drukarnia</t>
  </si>
  <si>
    <t>tłumaczenia techniczne</t>
  </si>
  <si>
    <t>Edan</t>
  </si>
  <si>
    <t>tłumaczenie publikacji</t>
  </si>
  <si>
    <t>034010-doktoraty, badania prowadzone w katedrze</t>
  </si>
  <si>
    <t>Ecorrector</t>
  </si>
  <si>
    <t>artykuły naukowe</t>
  </si>
  <si>
    <t>korekta manuskryptu w języku angielskim</t>
  </si>
  <si>
    <t>korekta językowa artykułów naukowych</t>
  </si>
  <si>
    <t>Lingua</t>
  </si>
  <si>
    <t>korękta językowa doktoratu, publikacji</t>
  </si>
  <si>
    <t>034010- badania prowadzone w katedrze, doktoraty</t>
  </si>
  <si>
    <t>Korekty językowe manuskryptów publikacji</t>
  </si>
  <si>
    <t>eCORRECTOR</t>
  </si>
  <si>
    <t>korekty językowe</t>
  </si>
  <si>
    <t>Elsevier, MDPI</t>
  </si>
  <si>
    <t>marzec, lipiec</t>
  </si>
  <si>
    <t>korekta jęz.</t>
  </si>
  <si>
    <t>korekta językowa artykułu</t>
  </si>
  <si>
    <t>naprawa szkła laboratoryjnego, wykonanie okienka kwarcowego do komory układu fotokatalitycznego</t>
  </si>
  <si>
    <t>styczeń- marzec</t>
  </si>
  <si>
    <t>98341120-2</t>
  </si>
  <si>
    <t>raporty z badań,bieżąca działalność koła studenckiego,opracowanie wyników badań,prace pomocnicze o charakterze formalno-administracyjnym,</t>
  </si>
  <si>
    <t>usługi inne</t>
  </si>
  <si>
    <t>Usługi zakwaterowania</t>
  </si>
  <si>
    <t>Zakwaterowanie w Polskiej Stacji Polarnej na okres badań terenowych</t>
  </si>
  <si>
    <t>Wypożyczenie sprzętów związanych z bezpiecznym poruszaniem się w obszarach polarnych</t>
  </si>
  <si>
    <t>Czarter statku celem przeprowadzenia prac terenowych w Polskiej Stacji Polarnej</t>
  </si>
  <si>
    <t>Immunoglobuliny</t>
  </si>
  <si>
    <t>Anty-ludzkie i anty-zwierzęce przeciwciała IgG, IgM wyznakowane HRP</t>
  </si>
  <si>
    <t>33651520-9</t>
  </si>
  <si>
    <t>BIOKOM</t>
  </si>
  <si>
    <t>Krew zwierzęca</t>
  </si>
  <si>
    <t>BHI Agar z 5% krwi baraniej</t>
  </si>
  <si>
    <t>33141580-9</t>
  </si>
  <si>
    <t>wrzesień</t>
  </si>
  <si>
    <t>Graso</t>
  </si>
  <si>
    <t>Enzymy</t>
  </si>
  <si>
    <t>m.in. EcoRI, HindIII, SmaI</t>
  </si>
  <si>
    <t>A&amp;A, Lab-Jot, VWR, Biokom</t>
  </si>
  <si>
    <t>Substancje peptydowe</t>
  </si>
  <si>
    <t>agar, pepton, ekstrakt drożdżowy</t>
  </si>
  <si>
    <t>33698300-2</t>
  </si>
  <si>
    <t>BTL</t>
  </si>
  <si>
    <t>Produkty chemiczne dla przemysłu naftowego i gazowniczego</t>
  </si>
  <si>
    <t>Koszty materiałowe prowadzenia testów na instalacji demonstracyjnej  w projekcie DME - katalizatory</t>
  </si>
  <si>
    <t>24958000-4</t>
  </si>
  <si>
    <t>Katalizatory reformingu gazu ziemnego i syntezy DME</t>
  </si>
  <si>
    <t>Zakłady Chemiczne „Police” S.A., Merck, POCH</t>
  </si>
  <si>
    <t>Usługi restauracyjne i gastronomiczne na BFN</t>
  </si>
  <si>
    <t>Pasibrzuch, 3 smaki, Gastronomia i Serwis s.c. Gastr Irena Dzwonnik</t>
  </si>
  <si>
    <t>DP</t>
  </si>
  <si>
    <t>Korekta wydawnictw działu</t>
  </si>
  <si>
    <t>Korekta Pisma PG, Kalendarzy, Samodzielnika</t>
  </si>
  <si>
    <t>osoba fizyczna - umowa zlecenia</t>
  </si>
  <si>
    <t>79961000-8</t>
  </si>
  <si>
    <t>Usługi wykonywania zdjęć podczas wydarzeń oraz w plenerze</t>
  </si>
  <si>
    <t>osoby fizyczne, agaencjefotograficzne: Art.. And Action Photography, labstudio, Lupastudio</t>
  </si>
  <si>
    <t>79341000-6</t>
  </si>
  <si>
    <t>reklamy dotyczące kampanii rekrutacyjnych w prasie, radio i w Internecie, w mediach apołecznościowych (150 tys.) reklamy dotyczące statutu uczelni badawczej (150 tys.)</t>
  </si>
  <si>
    <t>Perspektywy Press Sp.z .o.o.  Agora S.A., Polska Press Sp.z o.o., Grupa RMF,  Time SA. Radio Gdańsk S.A., Trójmiasto.pl, inne ogólnopolskie media Rezczpospolita, WP.p Polskie Radio, Onet, Newsweek, Polityka</t>
  </si>
  <si>
    <t>Usługi prowadzenia kampanii reklamowych</t>
  </si>
  <si>
    <t>79341400-0</t>
  </si>
  <si>
    <t>styczeń luty</t>
  </si>
  <si>
    <t>przeprowadzenie wizerunkowej kampanii reklamowej PG dotyczącej np.. Uczelni badawczej</t>
  </si>
  <si>
    <t>Engine sp. z o.o., Inntu Sp. z o.o., Avocado Grupa reklamowasp. J., Whizbrand Group</t>
  </si>
  <si>
    <t>79642200-5</t>
  </si>
  <si>
    <t>luty marzec</t>
  </si>
  <si>
    <t>Międzynarodowy Salon Maturzystów Warszawa, Salon Edukacyjny, Ranking Techników i Liceów, Women in Tech Summit</t>
  </si>
  <si>
    <t xml:space="preserve">Perspektywy  </t>
  </si>
  <si>
    <t>Produkcja filmów reklamowych , propagandowych, informacyjnych</t>
  </si>
  <si>
    <t>92111200-4</t>
  </si>
  <si>
    <t>styczeń - luty</t>
  </si>
  <si>
    <t>produkcja filmów reklamowych wraz z obsługą kanału Youtube PG</t>
  </si>
  <si>
    <t>Studia Nagrań ; Mova Film, P2 Studio, ADSMInd, Czarna Zebra</t>
  </si>
  <si>
    <t>Swiadczenie usług hotelowych na potrzeby Sekcji Audytu Wewnętrznego</t>
  </si>
  <si>
    <t>Eureka, Novotel Gdańsk, Novotel Gdańsk Marina</t>
  </si>
  <si>
    <t>SAW</t>
  </si>
  <si>
    <t>Usługi restauracyjne (6 os./2 dni)</t>
  </si>
  <si>
    <t>I-II kwartał</t>
  </si>
  <si>
    <t>Swiadczenie usługi restauracyjnej i gastronomicznej</t>
  </si>
  <si>
    <t>Pasibrzuch , 3 smaki Nowosopocka</t>
  </si>
  <si>
    <t>Świadczenie usług noclegowych dla pracowników CNMIKNO</t>
  </si>
  <si>
    <t>CNMIKNO</t>
  </si>
  <si>
    <t>Zapewnienie realizacji programu danego przedmiotu w zakresie matematyki na wydzialąch PG</t>
  </si>
  <si>
    <t>wrzesiseń</t>
  </si>
  <si>
    <t>Świadczenie usług szkolnictwa wyższego polegających na przeprowadzeniu zajęć z matemetyki oraz przygotowaniu programów i materiałów dydaktycznych dla studentów PG</t>
  </si>
  <si>
    <t>CNMiKNO</t>
  </si>
  <si>
    <t>podniesienie kwalifikacji pracowników w zakresie dydaktyki, zamówień publicznych, prawa pracy itd..</t>
  </si>
  <si>
    <t>Świadczenie usług szkoleniowych dla pracowników CNMiKNO</t>
  </si>
  <si>
    <t>Dostawa sprzętu pomiarowego do sieci światłowodowych i miedzianych</t>
  </si>
  <si>
    <t>Optomer, Rate Art.</t>
  </si>
  <si>
    <t>TASK</t>
  </si>
  <si>
    <t>zakup ram i nakryw do studni teletechnicznych</t>
  </si>
  <si>
    <t>44130000-0</t>
  </si>
  <si>
    <t>III-IV kwartał</t>
  </si>
  <si>
    <t>Wabet, Prima-bud</t>
  </si>
  <si>
    <t>urządzenia szkieletowe sieci Ethernet/MPLS</t>
  </si>
  <si>
    <t>32420000-3</t>
  </si>
  <si>
    <t>dostawa urządzeń szkieletowych sieci Ethernet/MPLS
Agregacyjnych</t>
  </si>
  <si>
    <t>NGE Polska, COMP</t>
  </si>
  <si>
    <t>Urządzenia transmisji danych GPON</t>
  </si>
  <si>
    <t>dostawa urządzeń transmisji danych GPON</t>
  </si>
  <si>
    <t>NGE Polska, CDR Sp. z o.o.</t>
  </si>
  <si>
    <t>Urządzenia ochrony sieci IP</t>
  </si>
  <si>
    <t>dostawa urządzeń ochrony sieci IP (firewall)</t>
  </si>
  <si>
    <t>Dostawa kabli światłowodowych</t>
  </si>
  <si>
    <t>32562000-0</t>
  </si>
  <si>
    <t>Fibrain, Hurt-Tel, FCA</t>
  </si>
  <si>
    <t>Dostawa osprzętu pasywnego światłowodowego (przełącznice, mufy, złącza, pigtaile, patchcordy)</t>
  </si>
  <si>
    <t>32422000-7</t>
  </si>
  <si>
    <t>Dostawa osprzętu pasywnego światłowodowego</t>
  </si>
  <si>
    <t>Fibrain, Data Optix, Optomer, FCA</t>
  </si>
  <si>
    <t>Usługi opracowywania oprogramowania do składu komputerowego</t>
  </si>
  <si>
    <t>72212315-0</t>
  </si>
  <si>
    <t>przetworzenie elektroniczne materiałów do rocznika 2021  kwartalnika naukowego – TASK Quarterly</t>
  </si>
  <si>
    <t>BOP, StudioGraf, PreTExt</t>
  </si>
  <si>
    <t>Zaprojektowanie i budowa kanalizacji teletechnicznej</t>
  </si>
  <si>
    <t>45314300-4</t>
  </si>
  <si>
    <t>II-III kwartał</t>
  </si>
  <si>
    <t>Textel, Sprint</t>
  </si>
  <si>
    <t>Robota bud</t>
  </si>
  <si>
    <t>licencje na oprogramowanie biurowe oraz środowisko wytwarzania oprogramowania</t>
  </si>
  <si>
    <t>48900000-7</t>
  </si>
  <si>
    <t>Pakiety oprogramowanie biurowe oraz środowisko wytwarzania oprogramowania</t>
  </si>
  <si>
    <t>Compro, Onex, Restor</t>
  </si>
  <si>
    <t xml:space="preserve">zegary ścienne Mondex Numeral i Mondex Black Wood     </t>
  </si>
  <si>
    <t>39254100-8</t>
  </si>
  <si>
    <t>dostawa zegarów ściennych</t>
  </si>
  <si>
    <t xml:space="preserve">GDI  Garnoli Sp. z o.o. S.K.   </t>
  </si>
  <si>
    <t>BPG</t>
  </si>
  <si>
    <t>podnóżki ergonomiczne VeroTech               podpórka pod plecy                                                                                           ścianki biurkowe SPLIT</t>
  </si>
  <si>
    <t>39113700-4   30191000-4        39263000-3</t>
  </si>
  <si>
    <t>III kw.</t>
  </si>
  <si>
    <t>dostawa podnóżków, podpórek pod plecy, ścianek biurkowych</t>
  </si>
  <si>
    <t>ECI Trade Sp. z o.o.                                               MoreleNet Sp. z o.o.           Darlog Sp. z o.o.</t>
  </si>
  <si>
    <t>rolety tekstylne</t>
  </si>
  <si>
    <t>dostawa rolet do Sekcji Historycznej</t>
  </si>
  <si>
    <t>WOJAR Sp. z o.o.</t>
  </si>
  <si>
    <t xml:space="preserve">dywan z krótkim włosiem LANGSTED        dywan z długim włosem HAMPEN               podkładka antypoślizgowa Stopp                mata gumowa z gumowymi wypustkami   </t>
  </si>
  <si>
    <t>39533000-7</t>
  </si>
  <si>
    <t>dostawa dywanów i podkładek antypoślizgowych</t>
  </si>
  <si>
    <t>Ikea</t>
  </si>
  <si>
    <t xml:space="preserve">tablica suchościeralna magnetyczna          flipchart suchościeralno-magnetyczny </t>
  </si>
  <si>
    <t>30195900-1      30195900-1</t>
  </si>
  <si>
    <t xml:space="preserve">                                    II kw.                    I kw.</t>
  </si>
  <si>
    <t>dostawa tablic suchościeralnych</t>
  </si>
  <si>
    <t>Diagonal Meble Szkolne Gdynia www.tablicaszkolna.pl</t>
  </si>
  <si>
    <t>stojaki reklamowe podłogowe</t>
  </si>
  <si>
    <t>39151100-6</t>
  </si>
  <si>
    <t>II kw.</t>
  </si>
  <si>
    <t>dostawa stojaków reklamowych na plakaty</t>
  </si>
  <si>
    <t xml:space="preserve">VERACO </t>
  </si>
  <si>
    <t>pieczątki gumowe</t>
  </si>
  <si>
    <t>dostawa pieczątek</t>
  </si>
  <si>
    <t xml:space="preserve">Samfixpapier </t>
  </si>
  <si>
    <t>liczniki osób wraz oprogramowaniem</t>
  </si>
  <si>
    <t>31644000-2</t>
  </si>
  <si>
    <t>dostawa bezprzewodowych liczników osób wra z zrogramowaniem</t>
  </si>
  <si>
    <t>Hadatap Sp. z o.o. Letronik</t>
  </si>
  <si>
    <t>pudła, teczki i inne materiały bezkwasowe</t>
  </si>
  <si>
    <t>44617100-9</t>
  </si>
  <si>
    <t>IV kw.</t>
  </si>
  <si>
    <t>dostawa specjalistycznych materiałów do archiwizowania</t>
  </si>
  <si>
    <t>Archivia</t>
  </si>
  <si>
    <t>produkty z tektury do archiwizowania</t>
  </si>
  <si>
    <t>III kw.                             II kw.</t>
  </si>
  <si>
    <t xml:space="preserve">przedłużacz  </t>
  </si>
  <si>
    <t xml:space="preserve">taśma Led FLEXLED HIT za zasilaczem oraz profil alumniowy typ Z dłg 2 m              oświetlenie LED podszafkowe z profilem aluminiowym   </t>
  </si>
  <si>
    <t xml:space="preserve">31681000-3 </t>
  </si>
  <si>
    <t xml:space="preserve">                        Diaxled, Jawożno      </t>
  </si>
  <si>
    <t xml:space="preserve">LeroyMerlin  </t>
  </si>
  <si>
    <t>etykiety RFID 13,56 MHz zgodnie ze standartami ISO 15693-3 i ISO 18000 Mode 1</t>
  </si>
  <si>
    <t>30199763-6</t>
  </si>
  <si>
    <t>dostawa etykiet RFID</t>
  </si>
  <si>
    <t>Arfido Sp. z o.o.                    Elibron Sp. z o.o.</t>
  </si>
  <si>
    <t>dodatkowe moduły do książkomatu</t>
  </si>
  <si>
    <t>30238000-6</t>
  </si>
  <si>
    <t xml:space="preserve">I kw.                         </t>
  </si>
  <si>
    <t>dostawa modułów do książkomatu</t>
  </si>
  <si>
    <t>Elibron Sp. z o.o.</t>
  </si>
  <si>
    <t xml:space="preserve">drukarki do etykiet wraz z wyposażeniem    </t>
  </si>
  <si>
    <t xml:space="preserve">30232100-5  </t>
  </si>
  <si>
    <t>dostawa drukarki do etykiet</t>
  </si>
  <si>
    <t xml:space="preserve">Danka Polska   </t>
  </si>
  <si>
    <t>bezdotykowe skanery książkowe</t>
  </si>
  <si>
    <t xml:space="preserve"> 30216110-0 </t>
  </si>
  <si>
    <t xml:space="preserve"> dostawa bezdotykowych skanerów książkowych,</t>
  </si>
  <si>
    <t xml:space="preserve">podkładka pod nadgarstek FELLOWES CRYSTAL 5 szt  </t>
  </si>
  <si>
    <t xml:space="preserve"> słuchawki przewodowe nauszne SENNHEISER PC3 Chat</t>
  </si>
  <si>
    <t>30237200-1</t>
  </si>
  <si>
    <t xml:space="preserve"> 32342100-3</t>
  </si>
  <si>
    <t xml:space="preserve"> dostawa słuchawek przewodowych</t>
  </si>
  <si>
    <t>, dostawa podkłądek pod nadgarstek,</t>
  </si>
  <si>
    <t xml:space="preserve">                                   eOffice Media Sp. z o.o.      </t>
  </si>
  <si>
    <t xml:space="preserve">  Komputronik                         RTV Euro AGD   </t>
  </si>
  <si>
    <t xml:space="preserve">  III kw</t>
  </si>
  <si>
    <t>kosze plastikowe</t>
  </si>
  <si>
    <t>44613400-4</t>
  </si>
  <si>
    <t>dostawa koszy plastikowych</t>
  </si>
  <si>
    <t>Lery Merlin</t>
  </si>
  <si>
    <t xml:space="preserve">usługi w zakresie konserwacji i napraw oprogramowania (maintenancesystemu  VIRTUA)    </t>
  </si>
  <si>
    <t xml:space="preserve">72267000-4 </t>
  </si>
  <si>
    <t xml:space="preserve">II kw. </t>
  </si>
  <si>
    <t>usługa maintenance dla systemu bibliotecznego VIRTUA</t>
  </si>
  <si>
    <t xml:space="preserve">INNOVATIVE                         INTERFACES INC </t>
  </si>
  <si>
    <t xml:space="preserve">                                                                               usługa serwisu oprogramowania dLibra licencjonowanie i nowe wersje na 3 lata                                        </t>
  </si>
  <si>
    <t xml:space="preserve">subskrypcja wsparcia technicznego dla systemu RedHat  </t>
  </si>
  <si>
    <t xml:space="preserve">    72253200-5</t>
  </si>
  <si>
    <t xml:space="preserve">  72253200-5</t>
  </si>
  <si>
    <t>, usługa serwisu i oprogramowania dLibra</t>
  </si>
  <si>
    <t xml:space="preserve"> usługa wspoarcia technicznego dla systemu RedHat,</t>
  </si>
  <si>
    <t xml:space="preserve">               Poznańskie Centrum Superkomputerowo-Sieciowe</t>
  </si>
  <si>
    <t xml:space="preserve">  Linux Polska Sp. z o.o.     </t>
  </si>
  <si>
    <t xml:space="preserve">  II kw.</t>
  </si>
  <si>
    <t>tłumaczenie i korekta językowa</t>
  </si>
  <si>
    <t xml:space="preserve">IV kw. </t>
  </si>
  <si>
    <t>usługa tłumaczenie i korekty językowej</t>
  </si>
  <si>
    <t>odkażanie zbiorów bibliotecznych w komorze fumigacyjnej</t>
  </si>
  <si>
    <t>usługa odkażania zbiorów bibliotecznych w komorze fumigacyjnej</t>
  </si>
  <si>
    <t>PAN Biblioteka Gdańska   Muzeum Piśmiennictwa i Drukarstwa w Głębocinie</t>
  </si>
  <si>
    <t>prace zlecone</t>
  </si>
  <si>
    <t>prace zlecone w zakresie bibliotekarstwa</t>
  </si>
  <si>
    <t>usługi naprawy i konserwacji regałów b ibliotecznych o napędzie ręcznym i elektrycznym</t>
  </si>
  <si>
    <t>50324200-4</t>
  </si>
  <si>
    <t>usługa serwisowania i naprawy systemowych regałów jezdnych</t>
  </si>
  <si>
    <t>MCB BUDMAX</t>
  </si>
  <si>
    <t>podpórki do książek</t>
  </si>
  <si>
    <t>30193400-2</t>
  </si>
  <si>
    <t>zakup podpórek do książek</t>
  </si>
  <si>
    <t>Ramykultury</t>
  </si>
  <si>
    <t>Materiały biurowe</t>
  </si>
  <si>
    <t>DO</t>
  </si>
  <si>
    <t>owoce</t>
  </si>
  <si>
    <t>03222000-3</t>
  </si>
  <si>
    <t>opłatek</t>
  </si>
  <si>
    <t>15820000-2</t>
  </si>
  <si>
    <t>listopad</t>
  </si>
  <si>
    <t>ciasta</t>
  </si>
  <si>
    <t>15812200-5</t>
  </si>
  <si>
    <t xml:space="preserve">wrzesień </t>
  </si>
  <si>
    <t>słodycze - paczki mikołajkowe</t>
  </si>
  <si>
    <t>15842000-2</t>
  </si>
  <si>
    <t>Dostawa paczek upomisnkowych dla dzieci</t>
  </si>
  <si>
    <t>Makro Cash@Carry, Selgros, IKA</t>
  </si>
  <si>
    <t>druki i produkty podobne</t>
  </si>
  <si>
    <t>Wydawnicwo Akcydensowe Poznań</t>
  </si>
  <si>
    <t>Karty prezentowe</t>
  </si>
  <si>
    <t>Karty prezentowe - upominki mikołajkowe</t>
  </si>
  <si>
    <t>301630000-9</t>
  </si>
  <si>
    <t>Empik</t>
  </si>
  <si>
    <t>37520000-9</t>
  </si>
  <si>
    <t>Zabawki</t>
  </si>
  <si>
    <t>Hegemonia Sp. z o.o., Makro Cash@Carry, Selgros, IKA</t>
  </si>
  <si>
    <t>Zakup upokinków mikołajkowych</t>
  </si>
  <si>
    <t>maj, wrzesień , listopad</t>
  </si>
  <si>
    <t>usługa cateringowa: na spotkanie jubilatów / na wigilię dla samotnych, posiłki profilaktyczne</t>
  </si>
  <si>
    <t>Agencja Promocyjna Denver, Ekosferis, Psibrzuch, MK Gastro</t>
  </si>
  <si>
    <t>wynajem autobusów i autokarów wraz z kierowcą</t>
  </si>
  <si>
    <t>lipiec 2021</t>
  </si>
  <si>
    <t>przewóz wczasowiczów do OWPG Czarlina</t>
  </si>
  <si>
    <t>Transport Przewozy Autokarowe K. Słowińska, RK-TRANS, Centrum N.P. Robert Dobrucki, Tramp-Tur</t>
  </si>
  <si>
    <t>Usługi publicznego tansportu kolejowego</t>
  </si>
  <si>
    <t>60210000-3</t>
  </si>
  <si>
    <t>PKP intercity</t>
  </si>
  <si>
    <t xml:space="preserve">marzec </t>
  </si>
  <si>
    <t>organizacja wypoczynku letniego dla dzieci</t>
  </si>
  <si>
    <t>Czerwiński Travel, Unitur, Harctur, Stanpol</t>
  </si>
  <si>
    <t>63500000-4</t>
  </si>
  <si>
    <t>Usługi animacji dzieci</t>
  </si>
  <si>
    <t>zabawa karnawałowa dla dzieci</t>
  </si>
  <si>
    <t>92331210-5</t>
  </si>
  <si>
    <t>IKA-BUD, Euro-PARTY, P.H.U. Lumiś, Agencja Eventowa PAM, Kompas, Bartbo</t>
  </si>
  <si>
    <t>92312100-2</t>
  </si>
  <si>
    <t>wrzesień, listopad</t>
  </si>
  <si>
    <t>usługa organizacji koncertu okolicznościowego: spotkanie nauczycieli akademickich / spotkanie opłatkowe</t>
  </si>
  <si>
    <t>Musica Viva, Zespół Pieśni i Tańca Gdynia, Stowarzyszenie Przyjaciół Teatru Otwartego w Gdańsku</t>
  </si>
  <si>
    <t>usługi szkoleniowe</t>
  </si>
  <si>
    <t>usługi w zakresie napraw i konserwacji i podobne usługi dotyczące komputerów osobistych, sprzętu biurowego, sprzętu telekomunikacyjnego i audiowizualnego</t>
  </si>
  <si>
    <t>Spotkanie Regionalnych Punktów Kontaktowych w Trójmieście
Szkolenia specjalistyczne</t>
  </si>
  <si>
    <t>80510000-2</t>
  </si>
  <si>
    <t>Świadczenie usługi szkolenia specjalistycznego w zakresie zarządzania finansami w Programie Horyzont 2020 na potrzeby Regionalnego Punktu Kontaktowego Programów Ramowych</t>
  </si>
  <si>
    <t>1. 4audyt
2. Centrum Edukacji Atut
3. Lextra</t>
  </si>
  <si>
    <t>DProj.</t>
  </si>
  <si>
    <t>Catering</t>
  </si>
  <si>
    <t>Usługa Cateringu i przerw kawowych podczas szkoleń stacjonarnych organizowanych przez PRK Gdańsk</t>
  </si>
  <si>
    <t>Usługi hostingowe dla stron WWW</t>
  </si>
  <si>
    <t xml:space="preserve">
72415000-2</t>
  </si>
  <si>
    <t>Usługi hostingowe dla strony www.rpkgdansk.pl</t>
  </si>
  <si>
    <t>IdealMedia
e-MSI
Kadeor Marek Najar</t>
  </si>
  <si>
    <t>DPROJ.</t>
  </si>
  <si>
    <t>Usługi w zakresie projektowania stron</t>
  </si>
  <si>
    <t>72413000-8</t>
  </si>
  <si>
    <t>Projektowanie strony RPK PR rpkgdansk.pl zgodnie z nowym programem Horyzont Europa</t>
  </si>
  <si>
    <t>Przygotowanie projektu graficznego</t>
  </si>
  <si>
    <t xml:space="preserve">
79822500-7</t>
  </si>
  <si>
    <t>Utworzenie graficzne ulotek nowego programu Horyzont Europa</t>
  </si>
  <si>
    <t>Agencja LTB</t>
  </si>
  <si>
    <t>Wynajem sali konferencyjnej na potrzeby Regionalnego Punktu Kontaktowego Programów Ramowych</t>
  </si>
  <si>
    <t>1. Hotel Szydłowski
2. Pomorski Park Naukowo-Technologiczny
3. Gdański Park Technologiczny
4. EUREKA</t>
  </si>
  <si>
    <t>DPROJ</t>
  </si>
  <si>
    <t>Regały magazynowe</t>
  </si>
  <si>
    <t>39141100-3</t>
  </si>
  <si>
    <t>zakup regałów magazynowych na potrzeby Działu Ochrony mienia</t>
  </si>
  <si>
    <t>Meble magazynowe</t>
  </si>
  <si>
    <t>DOM</t>
  </si>
  <si>
    <t>Wideorejestrator i urządzenia pomiarowe</t>
  </si>
  <si>
    <t>32333100-7</t>
  </si>
  <si>
    <t>wrzesień- listopad</t>
  </si>
  <si>
    <t>Zakup wideorejestratorów i elektronicznych urządzeń pomiarowych</t>
  </si>
  <si>
    <t>ELNEX                                MEDIAMARKT                      AZSSTUDIO</t>
  </si>
  <si>
    <t>Karty RFiD</t>
  </si>
  <si>
    <t>30162000-2</t>
  </si>
  <si>
    <t>Zakup kart RFID do systemu kontroli wjazdu</t>
  </si>
  <si>
    <t>DEMIT                          EXTRASYS</t>
  </si>
  <si>
    <t>Opony do samochodu DACIA DUSTER</t>
  </si>
  <si>
    <t>34351100-3</t>
  </si>
  <si>
    <t>Zakup 4 opon wielosezonowych do samochodu DACIA DUSTER</t>
  </si>
  <si>
    <t>OPONEO</t>
  </si>
  <si>
    <t>Zakup pachołków i separatorów</t>
  </si>
  <si>
    <t>Pachołki i separatory drogowe na potrzeby Działu Ochrony Mienia</t>
  </si>
  <si>
    <t>DROGOWE                         ZNAKAR                              CDK POLSKA</t>
  </si>
  <si>
    <t>Konserwacja karoseri samochodu, czyszczenie wnętrza</t>
  </si>
  <si>
    <t>styczeń-grudzień</t>
  </si>
  <si>
    <t>Usługa mycia i konserwacji karoserii oraz wnętrza samichodu DACIA DUSTER</t>
  </si>
  <si>
    <t>PKN ORLEN                       LOTOS                                 BP</t>
  </si>
  <si>
    <t>Naprawa i konserwacja drukarki kart</t>
  </si>
  <si>
    <t>Naprawa i konserwacja drukarki kart do kontroli dostępu</t>
  </si>
  <si>
    <t>DEMIT                               KOMPUTRONIK                            BIUROCOMPLEX</t>
  </si>
  <si>
    <t>Szkolenia pracowników WSO oraz służb poertierskich</t>
  </si>
  <si>
    <t>GAKSO                                   KĄT360</t>
  </si>
  <si>
    <t xml:space="preserve">Przegląd techniczny samochodu </t>
  </si>
  <si>
    <t>50112100-4</t>
  </si>
  <si>
    <t>Gwarancyjny przegląd techniczny samochodu DACIA DUSTER</t>
  </si>
  <si>
    <t>ZDUNEK                             ADAMOWSCY</t>
  </si>
  <si>
    <t>Usługa szycia umundurowania wraz z pomiarami antropometrycznymi</t>
  </si>
  <si>
    <t>98393000-4</t>
  </si>
  <si>
    <t>Usługa szycia umundurowania wraz z pomiarami antropometrycznymi dla Wewnętrznej Służby Ochrony PG</t>
  </si>
  <si>
    <t>STRAŻAK                            POSKAL                    HERO COLLECTION</t>
  </si>
  <si>
    <t>środki przymusu bezpośredniego</t>
  </si>
  <si>
    <t>Dostawa pałek, kajdanek, paraliztorów</t>
  </si>
  <si>
    <t>35200000-6</t>
  </si>
  <si>
    <t>Dostawa środków przymusu bezpośredniego na potrzeby DOM</t>
  </si>
  <si>
    <t>TAJGUN             CZAPLA                   WOJSKOWE.pl</t>
  </si>
  <si>
    <t>Produkty ogrodnicze, np. sadzonki roślin, nasiona traw, ziemia, kora, środki ochrony roślin oraz nawozy</t>
  </si>
  <si>
    <t>Sukcesywna dostawa sadzonek, nasion ziemi, kory, nawozów i środków ochrony roślin</t>
  </si>
  <si>
    <t>Ogród Kaszubski, Katarzyna Hospod, Kościerzyna
Gospodarstwo Ogrodnicze, Jarosława Kuklińska, Kościerzyna</t>
  </si>
  <si>
    <t>OW</t>
  </si>
  <si>
    <t>Różny sprzęt ogrodniczy, np. motyki, sekatory, grabie, węże ogrodowe</t>
  </si>
  <si>
    <t>16160000-4</t>
  </si>
  <si>
    <t>Dostawa narzędzi ogrodniczych</t>
  </si>
  <si>
    <t>Koks gruby</t>
  </si>
  <si>
    <t>09113000-4</t>
  </si>
  <si>
    <t xml:space="preserve">Sukcesywna dostawa koksu grubego dla OW Czarlina na okres 12 miesięcy </t>
  </si>
  <si>
    <t>PPUH Factum, Bydgoszcz
Węglopasz, Osielsko
Grobla, Gdańsk</t>
  </si>
  <si>
    <t>Piasek na plażę i do piaskownicy</t>
  </si>
  <si>
    <t>14210000-6</t>
  </si>
  <si>
    <t>Dostawa piasku na plażę i do piaskownicy</t>
  </si>
  <si>
    <t>F.H.U. "Intermax", Marcin Pirch Kościerzyna</t>
  </si>
  <si>
    <t>Instrumenty muzyczne, artykuły sportowe, gry, zabawki, wyroby rzemieślnicze, materiały i akcesoria artystyczne</t>
  </si>
  <si>
    <t>37000000-8</t>
  </si>
  <si>
    <t>Dostawa artykułów na potrzeby animacji dla dzieci / kącika zabaw</t>
  </si>
  <si>
    <t>Sklep sportowo-przemysłowy, Ewa Markiewicz-Kreft, Kościerzyna</t>
  </si>
  <si>
    <t>Zasłony i firanki
Siatka na boisko</t>
  </si>
  <si>
    <t>39515100-6</t>
  </si>
  <si>
    <t>Dostawa zasłon i firanek do domków letniskowych
Dostawa siatki na boisko</t>
  </si>
  <si>
    <t>Kraktex S.C., Kraków
Haft-Pol, Michał Głuch, Borkowice</t>
  </si>
  <si>
    <t>Siarczan żelazawy</t>
  </si>
  <si>
    <t>24313122-2</t>
  </si>
  <si>
    <t>Dostawa PIXu do biologicznej oczyszczalni ścieków</t>
  </si>
  <si>
    <t>Miejskie Przedsiębiorstwo Infrastruktury, "KOS-EKO", Sp. z o. o., Kościerzyna
Wywóz Nieczystości Płynnych, Barbara Głodkowska, Nakla</t>
  </si>
  <si>
    <t xml:space="preserve">Sukcesywna dostawa materiałów budowlanych niezbędnych do wykonywania bieżących napraw i remontów </t>
  </si>
  <si>
    <t xml:space="preserve">PHU Koszałka, Kościerzyna
</t>
  </si>
  <si>
    <t>Artykuły malarskie</t>
  </si>
  <si>
    <t>44812200-7</t>
  </si>
  <si>
    <t>Sukcesywna dostawa artykułów malarskich do bieżących remontów</t>
  </si>
  <si>
    <t>Artykuły hydrauliczne</t>
  </si>
  <si>
    <t>39715300-0</t>
  </si>
  <si>
    <t>Dostawa artykułów hydraulicznych do bieżących napraw</t>
  </si>
  <si>
    <t>Narzędzia, zamki, klucze, zawiasy, mocowania, łańcuchy i sprężyny</t>
  </si>
  <si>
    <t>Sukcesywna dostawa zamków do bieżącej wymiany, łańcuchy do mocowania kąpieliska, boi, pomostu, ogrodzenia itp.</t>
  </si>
  <si>
    <t>Firma ZUMID, Krystyna Uzarek, Kościerzyna
PHU Koszałka, Kościerzyna</t>
  </si>
  <si>
    <t>Kasa fiskalna</t>
  </si>
  <si>
    <t>30142000-6</t>
  </si>
  <si>
    <t>Dostawa kasy fiskalnej</t>
  </si>
  <si>
    <t>ZTB Techno-Wator, Piotr Zalewski, Gdynia
AMB 24, kasy fiskalne, Gdańsk</t>
  </si>
  <si>
    <t>Materiały opatrunkowe i leki</t>
  </si>
  <si>
    <t xml:space="preserve">33600000-6 </t>
  </si>
  <si>
    <t>Dostawa materiałów opatrunkowych i leków na wyposażenie punktu medycznego w OW Czarlina</t>
  </si>
  <si>
    <t>Apteka Wracam do zdrowia, Kościerzyna, Apteka Dr Max, Kościerzyna</t>
  </si>
  <si>
    <t>Rowery, części i akcesoria rowerowe</t>
  </si>
  <si>
    <t>34432000-4</t>
  </si>
  <si>
    <t>Sukcesywna dostawa części do naprawy rowerów turystycznych</t>
  </si>
  <si>
    <t>Cyklo S.C., Gdynia
Bamis, Kościerzyna
Naprawa, handel rowerami i częściami, Jan Dalecki, Kościerzyna</t>
  </si>
  <si>
    <t xml:space="preserve">98395000-8 </t>
  </si>
  <si>
    <t xml:space="preserve">Usługi ślusarskie </t>
  </si>
  <si>
    <t xml:space="preserve">Firma ZUMID, Krystyna Uzarek, Kościerzyna
</t>
  </si>
  <si>
    <t>Usługi gotowania posiłków</t>
  </si>
  <si>
    <t>55322000-3</t>
  </si>
  <si>
    <t>Usługa prowadzenia żywienia wczasowiczów na turnusach w sezonie 2021 z opcją realizacji usługi w 2022 r.</t>
  </si>
  <si>
    <t>Eden Catering, Słupsk
MK Gastro S.C, Gdańsk</t>
  </si>
  <si>
    <t>Usługi w zakresie transportu drogowego</t>
  </si>
  <si>
    <t>60100000-9</t>
  </si>
  <si>
    <t>Usługa transportu piasku, desek, itp.</t>
  </si>
  <si>
    <t>Usługi Transportowe Piotr Hetmański, Kościerska Huta</t>
  </si>
  <si>
    <t>Roczny okresowy przegląd budynków</t>
  </si>
  <si>
    <t>Usługa wykonania okresowego rocznego przeglądu budynków w OW Czarlina</t>
  </si>
  <si>
    <t xml:space="preserve">BIURO INŻYNIERSKIE PROBUD, Gdańsk </t>
  </si>
  <si>
    <t>Drukowanie ulotek i tablic informacyjnych</t>
  </si>
  <si>
    <t>Usługa drukowania i oprawiania znaków i ulotek informacyjnych na potrzeby OW Czarlina</t>
  </si>
  <si>
    <t>Nandruk, Marcin Narloch, Rybaki</t>
  </si>
  <si>
    <t>Wynajem podnośnika wraz z obsługą operatorską</t>
  </si>
  <si>
    <t>Usługa wynajmu podnośnika wraz z operatoremdo wycinki drzew oraz do wymiany lamp w  latarniach na terenie OW Czarlina</t>
  </si>
  <si>
    <t xml:space="preserve">Centrum Techniki Oświetleniowej Elektrycian Sp. z o. o., Gdańsk
</t>
  </si>
  <si>
    <t>Szklarz</t>
  </si>
  <si>
    <t>45441000-1</t>
  </si>
  <si>
    <t>III kwrtał 2021</t>
  </si>
  <si>
    <t>Zakład Szklarski St. Andrzej Mach, Kościerzyna</t>
  </si>
  <si>
    <t>75252000-7</t>
  </si>
  <si>
    <t>Usługa ratownictwa wodnego na turnusach wczasowych</t>
  </si>
  <si>
    <t>Maciej Klimkiewicz, ratownik wodny Gdańsk
Anna Małkiewicz, ratownik wodny, Gdańsk
Aleksander Farysej, ratownik wodny, Malbork</t>
  </si>
  <si>
    <t>Opieka medyczna na turnusach wczasowych</t>
  </si>
  <si>
    <t>71317200-5</t>
  </si>
  <si>
    <t>Specjalistyczna Praktyka Lekarska Bartłomiej Sawicki
Anna Rojek -pielęgniarka</t>
  </si>
  <si>
    <t>Badanie wody z kąpieliska oraz wody pitnej</t>
  </si>
  <si>
    <t>PSSE, Starogard Gd.
Szpital Specjalistyczny w Kościerzynie Sp. z o. o.</t>
  </si>
  <si>
    <t>Usługi monitoringu jakości wody i kontroli skażenia wód gruntowych</t>
  </si>
  <si>
    <t>90733700-1</t>
  </si>
  <si>
    <t>Sukcesywna usługa prowadzenia monitoringu jakości wód  i pracy biologicznej oczyszczalni ścieków wraz ze sporządzeniem raportu</t>
  </si>
  <si>
    <t xml:space="preserve">Geokonsult S.C, Gdynia
</t>
  </si>
  <si>
    <t>Usługi wycinania drzew</t>
  </si>
  <si>
    <t>Wycinka uschniętych i zagrażających bezpieczeństwu drzew na terenie OW Czarlina</t>
  </si>
  <si>
    <t>PPHU Dasz Bór, Sycowa Huta 14, 83-406 Wąglikowice</t>
  </si>
  <si>
    <t>Usługi cięcia drewna</t>
  </si>
  <si>
    <t>77211100-3</t>
  </si>
  <si>
    <t>Przetarcie wyciętych drzew na deski i belki</t>
  </si>
  <si>
    <t>Wywóz odpadów komunalnych</t>
  </si>
  <si>
    <t>Usługa wywozu odpadów komunalnych z terenu OW Czarlina</t>
  </si>
  <si>
    <t>SITA Północ</t>
  </si>
  <si>
    <t>Usługi wywozu nieczystości płynnych i czyszczenia kanałów ściekowych</t>
  </si>
  <si>
    <t>90410000-4</t>
  </si>
  <si>
    <t>Usługa  oczyszczania osadników w biologicznej oczyszczalni ścieków oraz separatora tłuszczów</t>
  </si>
  <si>
    <t>Wywóz Nieczystości Płynnych, Barbara Głodkowska, Nakla
Usługi Transportowe Jerzy Brembor, Stara Kiszewa</t>
  </si>
  <si>
    <t>Usługi w zakresie dezynfekcji oraz tępienia szkodników na obszarach miejskich lub wiejskich</t>
  </si>
  <si>
    <t>90670000-4</t>
  </si>
  <si>
    <t>Sukcesywna usługa dezynfekcji, dezynsekcji i deratyzacji</t>
  </si>
  <si>
    <t>PHU Walor DDD, Waldemar Lorek, Kościerzyna</t>
  </si>
  <si>
    <t>Prace bosmańskie i kursy żeglarskie na turnusach wczasowych</t>
  </si>
  <si>
    <t xml:space="preserve">Usługa prowadzenia prac bosmańskich oraz kursow żeglarskich na turnusach wczasowych </t>
  </si>
  <si>
    <t xml:space="preserve">Cezary Czajkowski
Krzysztof Rokicki
Agnieszka Goździk
</t>
  </si>
  <si>
    <t>Usługi czyszczenia pieców i kominów</t>
  </si>
  <si>
    <t>Usługa kominiarska</t>
  </si>
  <si>
    <t>90915000-4</t>
  </si>
  <si>
    <t>Usługi kominiarskie</t>
  </si>
  <si>
    <t>Usługi Kominiarskie, Janusz Bielau, Mały Klincz</t>
  </si>
  <si>
    <t>Różne usługi</t>
  </si>
  <si>
    <t>Usługa przeprowadzenia atestacji sprzętów wodnych, wodnego sprzętu ratunkowego i pomostu</t>
  </si>
  <si>
    <t>Z. A.Kama, Ryszard Grablis, Gdańsk</t>
  </si>
  <si>
    <t>Serwis fiskalny</t>
  </si>
  <si>
    <t xml:space="preserve">Serwis fiskalny
</t>
  </si>
  <si>
    <t>ZTB Techno-Wator, Piotr Zalewski, Gdynia</t>
  </si>
  <si>
    <t>Wynajem dźwigów, podnośników, koparek itp..</t>
  </si>
  <si>
    <t>Prace ziemne przy użyciu koparki</t>
  </si>
  <si>
    <t>Montaż automatycznego szlabanu</t>
  </si>
  <si>
    <t>Usługa zamontowania automatycznego szlabanu na wjeździe na teren OW Czarlina</t>
  </si>
  <si>
    <t>FHU Dorota, Pellowska Kościerzyna</t>
  </si>
  <si>
    <t>DSS</t>
  </si>
  <si>
    <t>Kwiaciernia Alternatywa</t>
  </si>
  <si>
    <t>kwiecień /maj</t>
  </si>
  <si>
    <t>31100000-7</t>
  </si>
  <si>
    <t>Usługa najmu generatora - agregat prądotwórczy</t>
  </si>
  <si>
    <t>Usługa najmu agregatu w ramach Technikali 2021</t>
  </si>
  <si>
    <t>1. Atut Rental</t>
  </si>
  <si>
    <t>Zakup kas fiskalnych</t>
  </si>
  <si>
    <t>Zakup 2 kas fiskalnych na potrzeby AKPG Kwadratowa</t>
  </si>
  <si>
    <t>1. Almafis</t>
  </si>
  <si>
    <t>30254310-02</t>
  </si>
  <si>
    <t>Usługa najmu telebimu wraz z montażem i obsługą techniczną w ramach Technikalia 2021 i wygilią SSPG</t>
  </si>
  <si>
    <t>kwiecień, maj, grudzień</t>
  </si>
  <si>
    <t>Usługa najmu telebimu wraz z montażem i obsługą techniczna</t>
  </si>
  <si>
    <t>1. JPM System</t>
  </si>
  <si>
    <t>lustra szklane</t>
  </si>
  <si>
    <t>39299300-7</t>
  </si>
  <si>
    <t>Zakup luster na Technikalia 2021</t>
  </si>
  <si>
    <t>Zakup urządzeń klimatycznych w AKPG Kwadratowa</t>
  </si>
  <si>
    <t>42250000-2</t>
  </si>
  <si>
    <t>materiały budowlane do bieżących napraw</t>
  </si>
  <si>
    <t>Kabel, drut i podobne wyroby</t>
  </si>
  <si>
    <t>44300000-4</t>
  </si>
  <si>
    <t>Świadczenie usług szkoleniowych dla członków SSPG, SD</t>
  </si>
  <si>
    <t>Świadczenie usług szkoleniowych dla członków SSPG , SD</t>
  </si>
  <si>
    <t>1. S&amp;O Partners</t>
  </si>
  <si>
    <t>50700000-2</t>
  </si>
  <si>
    <t>Usługi w zakresie napraw i konserwacji instalacji budynkowych</t>
  </si>
  <si>
    <t>Świadczenie usług hotelowych i restauracyjnych oraz najem Sali konferencyjnej wraz z niezbędną infrastrukturą w ramach wyjazdowego posiedzenia Parlamentu Studentów /Doktorantów PG oraz wyjazdu szkoleniowego dla przedstawicieli Wydziałowych Rad Studentów</t>
  </si>
  <si>
    <t>Świadczenie usług hotelowych dla artystów w ramach Technikali 2021, AKPG Kwadratowa, zjazd FUT</t>
  </si>
  <si>
    <t>marzec, październik</t>
  </si>
  <si>
    <t xml:space="preserve">1. Ośrodek Szkoleniowo-Sportowy "Delfin"                                     </t>
  </si>
  <si>
    <t xml:space="preserve">1. Hotel Impresja              </t>
  </si>
  <si>
    <t xml:space="preserve">Systematyczne świadczenie usług restauracyjnych dla studentów/doktorantów PG  </t>
  </si>
  <si>
    <t>Systematyczne świadczenie usług dostarczania posiłków dla studentów/doktorantów PG</t>
  </si>
  <si>
    <t>1. Pasibrzuch</t>
  </si>
  <si>
    <t>Usługi dostarczania posiłkow</t>
  </si>
  <si>
    <t>601720000-4</t>
  </si>
  <si>
    <t>1. najem 2 autokarów wraz z kierowcą do przewozu uczestników w ramach wyjazdowego posiedzenia Parlamentu Studentów PG oraz najem 2 autokarów wraz z kierowcą do przewozu uczestników w ramach wyjazdu szkoleniowego dla przedstawicieli Wydziałowych Rad Studentów.                                       2.najem autokarów wraz z kierowcą dla ACHPH</t>
  </si>
  <si>
    <t>Najem autokaru  wraz z kierowcą</t>
  </si>
  <si>
    <t>1 Firma Madej</t>
  </si>
  <si>
    <t>usługa publicznego transportu kolejowego</t>
  </si>
  <si>
    <t>bilety PKP</t>
  </si>
  <si>
    <t>1. PKP</t>
  </si>
  <si>
    <t>60650000-9</t>
  </si>
  <si>
    <t>Wynajem trasportu wodnego</t>
  </si>
  <si>
    <t>Transport dwoma Katamaranami na trasie Gdańsk-Hel</t>
  </si>
  <si>
    <t>1. Żegluga Gdańska</t>
  </si>
  <si>
    <t>ciastka - pączki</t>
  </si>
  <si>
    <t>15812000-3</t>
  </si>
  <si>
    <t>styczeń, luty</t>
  </si>
  <si>
    <t>Usługa dostarczenia pączków w ramach Tłustego Czwartku z SSPG</t>
  </si>
  <si>
    <t xml:space="preserve">1. Cukiernia Sowa , Czerniś, Sabinka     </t>
  </si>
  <si>
    <t>nazwy domen internetowych</t>
  </si>
  <si>
    <t>usluga przedłużenia domen internetowych; Juwenalia, Neptunalia, Kwadratowa</t>
  </si>
  <si>
    <t>1. ActiTech</t>
  </si>
  <si>
    <t>Świadczenie na usługi w zakresie ochrony osób i mienia w budynku „Bratniak” Politechniki Gdańskiej, ochrony imprez organizowanych w Akademickim Klubie Politechniki Gdańskiej „Kwadratowa” oraz zabezpieczania imprez plenerowych (w tym imprez masowych) organizowanych przez Politechnikę Gdańską.</t>
  </si>
  <si>
    <t>79710000-4</t>
  </si>
  <si>
    <t>Usługi w zakresie ochrony osób i mienia w budynku Bratniak Politechniki Gdańskiej wraz z ochroną Akademickiego Klubu Politechniki Gdańskiej "Kwadratowa</t>
  </si>
  <si>
    <t>1. Wena</t>
  </si>
  <si>
    <t>Usługi w zakresie organizacji imprez</t>
  </si>
  <si>
    <t>marzec/kwiecień</t>
  </si>
  <si>
    <t>Plac zebrań ludowych</t>
  </si>
  <si>
    <t>Usługa w zakresie wykonywania zdjęć na imprezach organizowanych w AKPG Kwadratowa</t>
  </si>
  <si>
    <t>92312251-5</t>
  </si>
  <si>
    <t>Usługa odtwarzania muzyki przez Didżejów w AKPG Kwadratowa</t>
  </si>
  <si>
    <t>92370000-5</t>
  </si>
  <si>
    <t>Usługa oświetlenia i nagłośnienia wraz z obsługą techniczną w ramach Technikalia 2021 oraz w AKPG Kwadratowa</t>
  </si>
  <si>
    <t>Flash Lights Marek Morzuch, SL Sound Slawomir Łosowski</t>
  </si>
  <si>
    <t>85121000-3</t>
  </si>
  <si>
    <t>Specjalistyczne zabezpieczenie medyczne imprezy Technikalia 2021</t>
  </si>
  <si>
    <t>Scalmed</t>
  </si>
  <si>
    <t>90600000-3</t>
  </si>
  <si>
    <t>Uslugi sprzątania oraz uslugi sanitarne w obszarach miejskich lub wiejskich oraz usługi powiązane</t>
  </si>
  <si>
    <t>Usługa  wynajmu, serwisowaniu toalet przenośnych, sprzataniu terenu podczas Technikaliów 2021</t>
  </si>
  <si>
    <t>1. CLEANER, KONTRA, PRSP</t>
  </si>
  <si>
    <t>85120000-6</t>
  </si>
  <si>
    <t xml:space="preserve"> Usługi w zakresie świadczenia pomocy psychologicznej dla studentów i doktorantów Politechniki Gdańskiej, a w szczególności udzielanie konsultacji psychoterapełtycznych.                           </t>
  </si>
  <si>
    <t>mrzec/kwiecień</t>
  </si>
  <si>
    <t>Usługi w zakresie świadczenia pomocy psychologicznej dla studentów i doktorantów Politechniki Gdańskie</t>
  </si>
  <si>
    <t>1. Niepubliczny Zakład Opieki Zdrowotnej ARS MED.</t>
  </si>
  <si>
    <t>92312000-1</t>
  </si>
  <si>
    <t>Usługi świadczone przez autorów, kompozytorów, rzeźbiarzy, animatorów kultury oraz pozostałych artystów</t>
  </si>
  <si>
    <t>medale</t>
  </si>
  <si>
    <t>Zakup medali oraz pucharów</t>
  </si>
  <si>
    <t>Sklep Podium</t>
  </si>
  <si>
    <t>18530000-3</t>
  </si>
  <si>
    <t>maj/grudzień</t>
  </si>
  <si>
    <t>Wykonanie statuetek na galę Złote Lwiątka</t>
  </si>
  <si>
    <t>Rękodziało w Szkle Stawscy s.c.</t>
  </si>
  <si>
    <t>tkaniny</t>
  </si>
  <si>
    <t>19260000-6</t>
  </si>
  <si>
    <t>Zakup tkanin i materiałów</t>
  </si>
  <si>
    <t>Craftoholic shop</t>
  </si>
  <si>
    <t>Usługa organizacji obozu adaptacyjnego „Adapciak” oraz konferencji ogólnopolskiej</t>
  </si>
  <si>
    <t>1. Fundacja PSC</t>
  </si>
  <si>
    <t>63511000-4</t>
  </si>
  <si>
    <t>Usługai wywozu odpadów wielogabarytowych</t>
  </si>
  <si>
    <t>P.U. Clean-Bud</t>
  </si>
  <si>
    <t>farby</t>
  </si>
  <si>
    <t>44810000-1</t>
  </si>
  <si>
    <t>luty/marzec</t>
  </si>
  <si>
    <t>Zakup farb do malowania pomieszczeń Bratniaka</t>
  </si>
  <si>
    <t>Leroy Merlin</t>
  </si>
  <si>
    <t>rozpuszczalniki</t>
  </si>
  <si>
    <t>44832000-1</t>
  </si>
  <si>
    <t>1. CipCard</t>
  </si>
  <si>
    <t>Zakup kart plastikowych w ramach Studenckiej karty rabatowej</t>
  </si>
  <si>
    <t>301620000-2</t>
  </si>
  <si>
    <t>flagi</t>
  </si>
  <si>
    <t>styczeń /luty</t>
  </si>
  <si>
    <t>zakup flag</t>
  </si>
  <si>
    <t>flagi.pl</t>
  </si>
  <si>
    <t>gry planszowe</t>
  </si>
  <si>
    <t>37524200-9</t>
  </si>
  <si>
    <t>Zakup gier planszowych</t>
  </si>
  <si>
    <t>Gambit</t>
  </si>
  <si>
    <t>pędzle malarski</t>
  </si>
  <si>
    <t>ramki do zdjęć</t>
  </si>
  <si>
    <t>39298200-9</t>
  </si>
  <si>
    <t>Zakup antyram</t>
  </si>
  <si>
    <t>IKEA</t>
  </si>
  <si>
    <t>Różne wyroby dekoracyjne na wydarzenia organizowane przez KKIS</t>
  </si>
  <si>
    <t>Dostawa art.. Dekoracyjnych na potrzeby KKIS</t>
  </si>
  <si>
    <t>Craftahoicshop</t>
  </si>
  <si>
    <t>Tiul, koronka, skrawki tkanin, wykończenia, hafty</t>
  </si>
  <si>
    <t>39561000-2</t>
  </si>
  <si>
    <t>Zakup materiałów na wydarzenia SSPG</t>
  </si>
  <si>
    <t>najem ogrodzenia Technikalia 2021</t>
  </si>
  <si>
    <t>98390000-3</t>
  </si>
  <si>
    <t>strojenie pianin ACHPG</t>
  </si>
  <si>
    <t>98396000-5</t>
  </si>
  <si>
    <t>Nord Piano</t>
  </si>
  <si>
    <t>Prace zlecone dla AKPG Kwadratowa</t>
  </si>
  <si>
    <t>Projekty plakatów i baneru</t>
  </si>
  <si>
    <t>Promocja AKPG Kwadratowa</t>
  </si>
  <si>
    <t>tuje, krzewy, rosliny ozdobne,węże ogrodowe, złączki, ziemia, środki ochrony roślin, inne art.. Ogrodnicze</t>
  </si>
  <si>
    <t>02/2021</t>
  </si>
  <si>
    <t>Produkty ogrodnicze</t>
  </si>
  <si>
    <t>Szkółki drzew i krzewów, Castorama , Leroy Merlin</t>
  </si>
  <si>
    <t>CSA</t>
  </si>
  <si>
    <t>kosiarka spalinowa, traktorek do koszenia, odśnieżania, części do maszyn ogrodniczych</t>
  </si>
  <si>
    <t>16000000-5</t>
  </si>
  <si>
    <t>03-04/2021</t>
  </si>
  <si>
    <t>Rider profesjonalny traktorek, kosiarka spalinowa</t>
  </si>
  <si>
    <t>Husgvarna, Fortech, itp..</t>
  </si>
  <si>
    <t>bukiety, wieńce</t>
  </si>
  <si>
    <t>07/2021</t>
  </si>
  <si>
    <t>Bukiety, wieńce</t>
  </si>
  <si>
    <t>BETIS, Kwiaciarnie</t>
  </si>
  <si>
    <t>węgiel drzewny, drewno</t>
  </si>
  <si>
    <t>24327200-4</t>
  </si>
  <si>
    <t>05/2021</t>
  </si>
  <si>
    <t>Drewno</t>
  </si>
  <si>
    <t>oleje smarowe i środki smarowe do maszyn ogrodniczych</t>
  </si>
  <si>
    <t>09211000-1</t>
  </si>
  <si>
    <t>04/2021</t>
  </si>
  <si>
    <t>Oleje, smary</t>
  </si>
  <si>
    <t>Sklepy ogrodnicze, Serwisy maszyn ogrodniczych</t>
  </si>
  <si>
    <t>GAZ ZIEMNY ( hala tenisowa)</t>
  </si>
  <si>
    <t>09123000-7</t>
  </si>
  <si>
    <t>01/2021</t>
  </si>
  <si>
    <t>Dostawa gazu ziemnego</t>
  </si>
  <si>
    <t>PGNiG</t>
  </si>
  <si>
    <t xml:space="preserve">wosk do rąk </t>
  </si>
  <si>
    <t>03142400-2</t>
  </si>
  <si>
    <t>03/2021</t>
  </si>
  <si>
    <t>wosk do rąk dla sekcji piłki ręcznej</t>
  </si>
  <si>
    <t>Decathlon</t>
  </si>
  <si>
    <t>piasek do posypywania ulic, do wyrównania terenu</t>
  </si>
  <si>
    <t>06-10/2021</t>
  </si>
  <si>
    <t>Piasek</t>
  </si>
  <si>
    <t>Nobas</t>
  </si>
  <si>
    <t xml:space="preserve">Granulaty, odłamki, kamień sproszkowany, rozłupany oraz pokruszony, mieszanki kamienia, mieszanki piasku i żwiru oraz inne kruszywo </t>
  </si>
  <si>
    <t>piasek na halę tenisową, kruszywo na boisko, żwir na Camper Park</t>
  </si>
  <si>
    <t>14212000-0</t>
  </si>
  <si>
    <t>Piasek kwarcowy</t>
  </si>
  <si>
    <t>Sandmix, Panorama</t>
  </si>
  <si>
    <t>prezenty i nagrody</t>
  </si>
  <si>
    <t>Medale</t>
  </si>
  <si>
    <t xml:space="preserve">Dostawa medali </t>
  </si>
  <si>
    <t>Puchary Centrum</t>
  </si>
  <si>
    <t>nagrody dla zawodników, puchary, statuetki</t>
  </si>
  <si>
    <t>09/2021</t>
  </si>
  <si>
    <t>Nagrody</t>
  </si>
  <si>
    <t>15000000-8</t>
  </si>
  <si>
    <t>art..spozywcze ( mięsa, ryby, owoce)</t>
  </si>
  <si>
    <t>Macro, sklep spożywczy</t>
  </si>
  <si>
    <t>Dzień Sportu art..spozywcze ( mięsa, ryby, owoce)</t>
  </si>
  <si>
    <t>ubrania sportowe dla nauczycieli</t>
  </si>
  <si>
    <t>18410000-6</t>
  </si>
  <si>
    <t>odzież specjalistyczna dla nauczycieli</t>
  </si>
  <si>
    <t>Decathlon, Hummel, Kappa</t>
  </si>
  <si>
    <t>ubrania dla sekcji, odzież specjalistyczna</t>
  </si>
  <si>
    <t>18412000-0</t>
  </si>
  <si>
    <t>zakup odzieży sportowej dla zawodników/studentów</t>
  </si>
  <si>
    <t>Decathlon, Hummel, Kappa, Pegie, Pound Out,</t>
  </si>
  <si>
    <t>obuwie sportowe dla nauczycieli</t>
  </si>
  <si>
    <t>18820000-3</t>
  </si>
  <si>
    <t>obuwie dla nauczycieli</t>
  </si>
  <si>
    <t>Decathlon, Hummel</t>
  </si>
  <si>
    <t>Arykuły i sprzęt sportowy + sprzęt na basen</t>
  </si>
  <si>
    <t>3740000-2</t>
  </si>
  <si>
    <t>sprzęt sportowy</t>
  </si>
  <si>
    <t>Victoria Sport, Decathlon</t>
  </si>
  <si>
    <t>żagle do łodzi, desek windsurfingowych lub pojazdów lądowych, markizy, zasłony, plandeki na łodzie, przeciwsłoneczne, namioty i sprzęt campingowych</t>
  </si>
  <si>
    <t>39522000-7</t>
  </si>
  <si>
    <t>Dostawa plandeki na łodzie</t>
  </si>
  <si>
    <t>Safex</t>
  </si>
  <si>
    <t>Instrumenty muzyczne, art..sportowe, gry, zabawki, wyroby rzemieślnicze, mat. I akcesoria artystyczne, mikrofony nagłowne, kolumna nagłaśniająca</t>
  </si>
  <si>
    <t>Dostawa medali i pucharów, instrumentów nagłaśniających itp..</t>
  </si>
  <si>
    <t>Exclusive Sport, Music Center</t>
  </si>
  <si>
    <t>różne wyroby dekoracyjne ( cekiny, ozdoby, wstążki, taśmy,świece filc)</t>
  </si>
  <si>
    <t>11/2021</t>
  </si>
  <si>
    <t>Wyroby dekoracyjne</t>
  </si>
  <si>
    <t>PEPCO, Art.. Taneczne WIKA, KIK, TEDI</t>
  </si>
  <si>
    <t>Produkty dekoracyjne</t>
  </si>
  <si>
    <t>wieszaki na odzież, lustra, regały, itp.</t>
  </si>
  <si>
    <t>39150000-8</t>
  </si>
  <si>
    <t>wyposażenie wnętrz</t>
  </si>
  <si>
    <t>CASTORAMA, LEROY MERLIN</t>
  </si>
  <si>
    <t>Tkaniny włókiennicze i podobne materiały na stroje dla sekcji aerobiku</t>
  </si>
  <si>
    <t>19200000-8</t>
  </si>
  <si>
    <t>Tkaniny włókiennicze</t>
  </si>
  <si>
    <t>Artykuły taneczne WIKA S.C.</t>
  </si>
  <si>
    <t>gałki do szafek basenowych, okleiny, zamki, zawiasy, uchwyty</t>
  </si>
  <si>
    <t>39157000-7</t>
  </si>
  <si>
    <t>części mebli</t>
  </si>
  <si>
    <t>Castorama, Leroy Merlin, OBI</t>
  </si>
  <si>
    <t>Wieszaki na odzież</t>
  </si>
  <si>
    <t>39136000-4</t>
  </si>
  <si>
    <t xml:space="preserve">wieszaki do szatni </t>
  </si>
  <si>
    <t>CEZAS, BLACK RED WHITE, CASTORAMA</t>
  </si>
  <si>
    <t>karty wjazdowe ( do szlabanów)</t>
  </si>
  <si>
    <t>30160000-8</t>
  </si>
  <si>
    <t>karty bliskiego zasięgu do wjazdu na teren CSA</t>
  </si>
  <si>
    <t>AMEX PLUS</t>
  </si>
  <si>
    <t>pieczątki Firmowe</t>
  </si>
  <si>
    <t>30192400-8</t>
  </si>
  <si>
    <t>08/2021</t>
  </si>
  <si>
    <t>zaproszenia, banery, karnety basenowe</t>
  </si>
  <si>
    <t>22321000-6</t>
  </si>
  <si>
    <t>10/2021</t>
  </si>
  <si>
    <t>maretiały reklamowe</t>
  </si>
  <si>
    <t>MBM STUDIO, EMPIK</t>
  </si>
  <si>
    <t>Wyroby z gumy (granulat na boisko, koła do traktorka/kosiarki)</t>
  </si>
  <si>
    <t>06/2021</t>
  </si>
  <si>
    <t>Granulat na boisko</t>
  </si>
  <si>
    <t>Panorama</t>
  </si>
  <si>
    <t>Paski termoplastyczne do szafek basenowych</t>
  </si>
  <si>
    <t>BASPOL</t>
  </si>
  <si>
    <t>wyroby rolno chemiczne, RUNDAP na chwasty</t>
  </si>
  <si>
    <t>24450000-3</t>
  </si>
  <si>
    <t>środki chwastobujcze</t>
  </si>
  <si>
    <t>Grzegorz Nowicki, Castorama, Leroy Merlin</t>
  </si>
  <si>
    <t>chemikalia do uzdatniania wody basenowej</t>
  </si>
  <si>
    <t>24962000-5</t>
  </si>
  <si>
    <t>Chemia do uzdatniania wody basenowej</t>
  </si>
  <si>
    <t>INTECH, KONTAKT</t>
  </si>
  <si>
    <t>dostawa i montaż szlabanu parkingowego</t>
  </si>
  <si>
    <t>34996300-8</t>
  </si>
  <si>
    <t>zakup szlabanu do wjazdu na teresn strefy rekreacji</t>
  </si>
  <si>
    <t>FAAC</t>
  </si>
  <si>
    <t>Artykuły różnego rodzaju</t>
  </si>
  <si>
    <t>art.do sprzątania odporne na chemię</t>
  </si>
  <si>
    <t>39224000-8</t>
  </si>
  <si>
    <t>miotły, szczotki, art..do sprzatania, gumu, ściągaczki</t>
  </si>
  <si>
    <t>VIKAN</t>
  </si>
  <si>
    <t>dostawa choinki</t>
  </si>
  <si>
    <t>12/2021</t>
  </si>
  <si>
    <t>Szkółka ogrodnicza, Leroy Merlin, Sztajkowska-  Leszczyńska</t>
  </si>
  <si>
    <t>specjalistyczne przyrządy myjąco- czyszczące</t>
  </si>
  <si>
    <t>3930000-5</t>
  </si>
  <si>
    <t>przyrządy - akcesoriamyjąco- czyszczące</t>
  </si>
  <si>
    <t>HOMEBOOK, POLOR</t>
  </si>
  <si>
    <t>akcesoria do odkurzaczy, części do suszarek basenowych</t>
  </si>
  <si>
    <t>39713431-3</t>
  </si>
  <si>
    <t>akcesoria do odkurzaczy, suszarek</t>
  </si>
  <si>
    <t>PH BIO, MERIDA</t>
  </si>
  <si>
    <t>części i akcesoria do uzrądzeń czyszczących</t>
  </si>
  <si>
    <t>42972000-0</t>
  </si>
  <si>
    <t>części i akcesoria do maszyn szorująco- czyszczących</t>
  </si>
  <si>
    <t>OPTIMAL, PORTAL</t>
  </si>
  <si>
    <t xml:space="preserve">Filtry wlotu oleju i paliwa </t>
  </si>
  <si>
    <t>Filtry oleju paliwa do kosiarek, podkaszarek, dmuchawy do liści</t>
  </si>
  <si>
    <t>42913000-9</t>
  </si>
  <si>
    <t>filtry oleju, paliwa do urządzeń ogrodn.</t>
  </si>
  <si>
    <t>FORTECH</t>
  </si>
  <si>
    <t>Wiaty</t>
  </si>
  <si>
    <t>wiata na sprzet ogrodniczy, sportowy</t>
  </si>
  <si>
    <t>44112100-9</t>
  </si>
  <si>
    <t>wiata na sprzęt ogrodniczy, sportowy</t>
  </si>
  <si>
    <t>ALTANKA.COM</t>
  </si>
  <si>
    <t>Daszki</t>
  </si>
  <si>
    <t>zadaszenie z poliwęglanu</t>
  </si>
  <si>
    <t>44115710-9</t>
  </si>
  <si>
    <t>daszki z poliwęglanu</t>
  </si>
  <si>
    <t>OBI, Leroy Merlin</t>
  </si>
  <si>
    <t>Różne materiały budowlane (  płyty budowlane, kątowniki, deski, kleje, silikony, cement, itp..)</t>
  </si>
  <si>
    <t>44190000-8</t>
  </si>
  <si>
    <t>Dostawa materiałów budowlanych</t>
  </si>
  <si>
    <t>Bysewo, Castorama, OBI, Leroy Merlin</t>
  </si>
  <si>
    <t>Farby, art.. Malarskie, lakiery i matyksy, kity, rozpuszczalniki</t>
  </si>
  <si>
    <t>44111400-5</t>
  </si>
  <si>
    <t>Leroy Merlin, Castorama, Bysewo</t>
  </si>
  <si>
    <t>Budynki modułowe i przenośne</t>
  </si>
  <si>
    <t>44211100-3</t>
  </si>
  <si>
    <t>zakup i montaż kontenerów sanitarnych na Camper Park oraz szatnię piłkarską, Kontener gastronomiczny- sterfa rekreacji</t>
  </si>
  <si>
    <t>CTX CONTAINEX</t>
  </si>
  <si>
    <t>Drobne art.. Hydrauliczne</t>
  </si>
  <si>
    <t>armatura hydrauliczna</t>
  </si>
  <si>
    <t>Castorama, Misan</t>
  </si>
  <si>
    <t>uszczelki do drzwi automatycznych</t>
  </si>
  <si>
    <t>34312500-2</t>
  </si>
  <si>
    <t>różnego rodzaju uszczelki</t>
  </si>
  <si>
    <t>Castorama, J.K. SERWIS</t>
  </si>
  <si>
    <t>kabel, drut i podobne wyroby ( akcesoria spawalnicze, wyroby kute, kanały kablowe, kołki)</t>
  </si>
  <si>
    <t>44300000-3</t>
  </si>
  <si>
    <t>Drobne art..metalowe</t>
  </si>
  <si>
    <t xml:space="preserve">zamki, klucze, zawiasy ( zamki do szafek basenowych), łańcuchy </t>
  </si>
  <si>
    <t>Zamki, klucze</t>
  </si>
  <si>
    <t xml:space="preserve">łaczki śrubowe </t>
  </si>
  <si>
    <t>44531400-5</t>
  </si>
  <si>
    <t>Dostawa śrub</t>
  </si>
  <si>
    <t>Praktiker, Castorama, Dźwignia</t>
  </si>
  <si>
    <t>urządzenie nagłaśniające do prowadzenia zajęć</t>
  </si>
  <si>
    <t>GUITAR CENTER</t>
  </si>
  <si>
    <t>Ładowarki, akumulatory, prostowniki, lampki choinkowe, projektor świąteczny</t>
  </si>
  <si>
    <t>31158000-8</t>
  </si>
  <si>
    <t>ładowarki do maszyn, urządzeń elektr.</t>
  </si>
  <si>
    <t>Baltrade, Castorama, OBI,.CSG SA</t>
  </si>
  <si>
    <t>32351300-1</t>
  </si>
  <si>
    <t>Płyty CD na Fitness</t>
  </si>
  <si>
    <t>MERLIN PL, MUZYKA FITNESS</t>
  </si>
  <si>
    <t>farby do grafitti</t>
  </si>
  <si>
    <t>44812000-5</t>
  </si>
  <si>
    <t>farby, spraye do grafitti</t>
  </si>
  <si>
    <t>45111291-4</t>
  </si>
  <si>
    <t>Boiska, Camper Park</t>
  </si>
  <si>
    <t>wymiana zbitych szyb</t>
  </si>
  <si>
    <t>wymiana uszkodzonych szyb</t>
  </si>
  <si>
    <t xml:space="preserve">naprawa posiadanego sprzętu sportowego, AGD, sprzetu elektronicznego w tym szlabanów oraz kasy parkingowej, serwis ścianki wspinaczkowej, </t>
  </si>
  <si>
    <t>usługi naprawcze</t>
  </si>
  <si>
    <t xml:space="preserve">Sport Pulus, Monolit. </t>
  </si>
  <si>
    <t>Przywracanie do stanu  użytkowego łodzi</t>
  </si>
  <si>
    <t>Renowacje smoczych łodzi</t>
  </si>
  <si>
    <t>50244000-7</t>
  </si>
  <si>
    <t>usługi renowacyjne</t>
  </si>
  <si>
    <t>LIT S.C.</t>
  </si>
  <si>
    <t>opony do traktorka, koło do taczki</t>
  </si>
  <si>
    <t>50116500-6</t>
  </si>
  <si>
    <t>Usługi wulkanizacyjne</t>
  </si>
  <si>
    <t>Wulpol</t>
  </si>
  <si>
    <t>Nadzór nad stacją uzdatniania wody basenów pływackich</t>
  </si>
  <si>
    <t>usługi kalibracyjne</t>
  </si>
  <si>
    <t>Wojewódzka stacja sanitarno- epidemiologiczna</t>
  </si>
  <si>
    <t>Radia/zegary</t>
  </si>
  <si>
    <t>32344200-8</t>
  </si>
  <si>
    <t>dostawa radia/zegarów</t>
  </si>
  <si>
    <t>Sklep RTV/AGD, MEDIA MARKT</t>
  </si>
  <si>
    <t>Sprzet ochronny Covid-19</t>
  </si>
  <si>
    <t>art..ochronne, rękawice, maski, przyłbice</t>
  </si>
  <si>
    <t>BHP</t>
  </si>
  <si>
    <t>Elektryczne urządzenie do czyszczenia butów</t>
  </si>
  <si>
    <t>Maszyna do czyszczenia obuwia</t>
  </si>
  <si>
    <t>TECHNICA</t>
  </si>
  <si>
    <t>silniki do kotar na hali</t>
  </si>
  <si>
    <t>31110000-0</t>
  </si>
  <si>
    <t>silniki do kotar</t>
  </si>
  <si>
    <t>HALTOM SPORT</t>
  </si>
  <si>
    <t>Rózne urządzenia i prod. Medyczne ( maseczka z rezerwuarem, sztuczny lód)</t>
  </si>
  <si>
    <t>33190000-8</t>
  </si>
  <si>
    <t>Produkty medyczne</t>
  </si>
  <si>
    <t>GEMINI, Emer Med.</t>
  </si>
  <si>
    <t>Tlen medyczny do butli, baterie AED</t>
  </si>
  <si>
    <t>Tlen medyczny, baterie AED na duży basen</t>
  </si>
  <si>
    <t>Czar Med.., Linde</t>
  </si>
  <si>
    <t>Części i akcesoria do rowerów</t>
  </si>
  <si>
    <t>Części do rowerów</t>
  </si>
  <si>
    <t>Cyclo Sport</t>
  </si>
  <si>
    <t>sól drogowa</t>
  </si>
  <si>
    <t>sól do posypywania chodników oraz chwastów</t>
  </si>
  <si>
    <t>34927100-2</t>
  </si>
  <si>
    <t>Sól drogowa, spożywcza</t>
  </si>
  <si>
    <t>PHU NOBAS, CASTORAMA, BYSEWO</t>
  </si>
  <si>
    <t>Trwałe znaki informacyjne ( tabliczki monitoringu, kierunkowskazy, regulaminy, zbnaki drogowe i ostrzegawcze)</t>
  </si>
  <si>
    <t>31523200-0</t>
  </si>
  <si>
    <t>znaki informacyjne, mapy obiektu, oznakowanie pomieszczeń itp..</t>
  </si>
  <si>
    <t>Praktiker, ZNAKOWO PL, Czewsław Wiktorski,</t>
  </si>
  <si>
    <t>Balony, ozdoby na Bal Sportowca</t>
  </si>
  <si>
    <t>37530000-2</t>
  </si>
  <si>
    <t>Balony, ozdoby świąteczne, itp..</t>
  </si>
  <si>
    <t>Hurtownia SZCZEPAN</t>
  </si>
  <si>
    <t>Szkolenie pracowników ( ocena ryzyka badania środ. Pracy, BHP,zdrowie i pierwsza pomoc</t>
  </si>
  <si>
    <t>80560000-7</t>
  </si>
  <si>
    <t>Technoservice, INTECH</t>
  </si>
  <si>
    <t>naprawa i konserwacja pomp, zaworów,  maszyn (w tym odkurzacza basenowego)</t>
  </si>
  <si>
    <t>50500000-0</t>
  </si>
  <si>
    <t>usługi w zakresie napraw i konserwacji</t>
  </si>
  <si>
    <t>INTECH, KONTAKT, Hebo pompy i systemy pompowe</t>
  </si>
  <si>
    <t>drobne naprawy i serwis maszyn, serwis TOI TOI, serwis rowerów, przegląd drzwi, czyszczenie rynien, serwis wind, podestów, rolet, żaluzji, serwis kostkarki oraz posiadanego sprzetu RTV/AG</t>
  </si>
  <si>
    <t>Usługi w zakresie napraw i konserwacji</t>
  </si>
  <si>
    <t>AME SERWIS, TOI TOI, MONOLIT P.P.H.U.</t>
  </si>
  <si>
    <t>Hotelarskie usługi noclegowe, spotkania oraz konferencje</t>
  </si>
  <si>
    <t>Gala Sportu Akademickiego AZS, usł. Noclegowe zapewnia organizator mistrzostw</t>
  </si>
  <si>
    <t>Wyższe uczelnie, Zarząd główny AZS</t>
  </si>
  <si>
    <t>Usługę zapewnia organizator mistrzostw</t>
  </si>
  <si>
    <t>Wyższe uczelnie,</t>
  </si>
  <si>
    <t>Transport jachtów i łodzi, transport koni</t>
  </si>
  <si>
    <t>transport łodzi, transport koni</t>
  </si>
  <si>
    <t>Firma handlowo- usługowa Serpan S.C.</t>
  </si>
  <si>
    <t>Wynajem autobusów i autokarów wraz z kierowcą</t>
  </si>
  <si>
    <t xml:space="preserve">LIPNICKI, </t>
  </si>
  <si>
    <t>Wyjazd na AMP, transport dla zawodników ( studentów)</t>
  </si>
  <si>
    <t>zakup biletów PKP, PKS</t>
  </si>
  <si>
    <t>60112000-6</t>
  </si>
  <si>
    <t>dojazd na AMP</t>
  </si>
  <si>
    <t>PKP, PKS</t>
  </si>
  <si>
    <t>Usługa cateringowa, Bal Sportowca, Wigilia pracownicza</t>
  </si>
  <si>
    <t>Łabądź, Freszcafe, Pasibrzuch, Lucynka</t>
  </si>
  <si>
    <t>Transport jachtów i łodzi</t>
  </si>
  <si>
    <t>Firma Handlowo- Usługowa Serpan s.c.</t>
  </si>
  <si>
    <t>Usługa biur podrózy, podmiotów turystycznych i pomocy turystycznej ( obóz sekcji narciarskiej)</t>
  </si>
  <si>
    <t>Obóz narciarski</t>
  </si>
  <si>
    <t>Fun Tomas</t>
  </si>
  <si>
    <t>Usługi telekomunikacyjne</t>
  </si>
  <si>
    <t>Abonament Canal +, Orange</t>
  </si>
  <si>
    <t>64200000-8</t>
  </si>
  <si>
    <t>CANAL+, CYFRA+, ORANGE</t>
  </si>
  <si>
    <t>usługa fotograficzna ( Bal Sportowca, inne wydarzenia Sportowe)</t>
  </si>
  <si>
    <t>usługi fotograficzne</t>
  </si>
  <si>
    <t>Digital Design</t>
  </si>
  <si>
    <t>przycinanie koron drzew oraz wywiezienie urobku</t>
  </si>
  <si>
    <t>wycinanie drzew</t>
  </si>
  <si>
    <t>Wycinka Drzew Czxesław Hopa, EKOLAS</t>
  </si>
  <si>
    <t>Usługi utrzymania terenów sportowych</t>
  </si>
  <si>
    <t>czyszczenie boisk CSA</t>
  </si>
  <si>
    <t>77320000-9</t>
  </si>
  <si>
    <t>usługa czyszczenia boisk</t>
  </si>
  <si>
    <t>ABAKUS, PANORAMA</t>
  </si>
  <si>
    <t>Dodatkowe usługi biurowe</t>
  </si>
  <si>
    <t>Dzienniczki dla nauczycieli</t>
  </si>
  <si>
    <t>79500000-9</t>
  </si>
  <si>
    <t>DIAPOL</t>
  </si>
  <si>
    <t>Usługi geodezyjne i kartograficzne ( budowa boisk)</t>
  </si>
  <si>
    <t>Usługi geodezyjne</t>
  </si>
  <si>
    <t>PLUS MINUS Usługi geodezyjne</t>
  </si>
  <si>
    <t>Usługi rehabilitacyjne</t>
  </si>
  <si>
    <t>Przygotowanie motoryczne/ fizjoterapeutyczne zawodników</t>
  </si>
  <si>
    <t>85312500-4</t>
  </si>
  <si>
    <t>Sportowa Politechnika</t>
  </si>
  <si>
    <t>Usługi Fizjoterapeutyczne Michał Hillar</t>
  </si>
  <si>
    <t>85111820-1</t>
  </si>
  <si>
    <t>Legionella</t>
  </si>
  <si>
    <t>Sanepid</t>
  </si>
  <si>
    <t>Usługi tapicerskie</t>
  </si>
  <si>
    <t>obszycie ławeczek sportowych</t>
  </si>
  <si>
    <t>98394000-1</t>
  </si>
  <si>
    <t>Obszycie ławeczek sportowych, krzeseł</t>
  </si>
  <si>
    <t>usługi krawieckie, szycie strojów sportowych dla sekcji aerobiku</t>
  </si>
  <si>
    <t>szycie kostiumów sportowych dla sekcji aerobiku</t>
  </si>
  <si>
    <t>Łucja Gorseciarstwo</t>
  </si>
  <si>
    <t xml:space="preserve">usługi w zakresie napraw, awarii, montażu, demontażu, itp., </t>
  </si>
  <si>
    <t>9830000-6</t>
  </si>
  <si>
    <t>usługi w zakresie napraw, awarii, montażu, demontażu, itp.</t>
  </si>
  <si>
    <t>MONOLIT, Firmy usługowe</t>
  </si>
  <si>
    <t>usługi obce, mycie hali-balon, magazynowanie sprzętu sportowego-łodzi</t>
  </si>
  <si>
    <t>usługi w zakresie tłumaczeń pisemnych</t>
  </si>
  <si>
    <t>tłumaczenie pism</t>
  </si>
  <si>
    <t>Biuro tłumaczeń FASTER</t>
  </si>
  <si>
    <t>wymiana szyb</t>
  </si>
  <si>
    <t>joczi</t>
  </si>
  <si>
    <t>Usługa ratownictwa wodnego</t>
  </si>
  <si>
    <t>GWOPR</t>
  </si>
  <si>
    <t>Usługi  medyczne ( ratownik medyczny na Dzień Sportu)</t>
  </si>
  <si>
    <t>Paramedycy</t>
  </si>
  <si>
    <t>Usługa wywozu odpadów</t>
  </si>
  <si>
    <t>905411000-2</t>
  </si>
  <si>
    <t>Kontener na liście oraz zuzyty sprzęt</t>
  </si>
  <si>
    <t>SUEZ, Clean Bud</t>
  </si>
  <si>
    <t>Usługa czyszczenia kanałów ściekowych, beczkowóz Camper Park</t>
  </si>
  <si>
    <t>czyszczenie studzienek kanalizacyjnych</t>
  </si>
  <si>
    <t>Saur Neptun, MARKAN</t>
  </si>
  <si>
    <t>90910000-9</t>
  </si>
  <si>
    <t>Sprzątanie basenów</t>
  </si>
  <si>
    <t>Mega Mini</t>
  </si>
  <si>
    <t>90620000-9</t>
  </si>
  <si>
    <t>Usługa odśnieżania</t>
  </si>
  <si>
    <t>Przecvzysto kompleksowe usł.utrzymania czystości</t>
  </si>
  <si>
    <t>Usługi dezynfekcji i dezynsekcji budynków</t>
  </si>
  <si>
    <t>Usługa dezynsekcji</t>
  </si>
  <si>
    <t>Dezynsekcja Gdańsk</t>
  </si>
  <si>
    <t>odgrzybianie magazynku</t>
  </si>
  <si>
    <t>usługa odgrzybiania</t>
  </si>
  <si>
    <t>Usługi sportowe (organizowanie wydarzeń)</t>
  </si>
  <si>
    <t>92600000-7</t>
  </si>
  <si>
    <t>Usługi sportowe</t>
  </si>
  <si>
    <t>usługi sędziowskie</t>
  </si>
  <si>
    <t>Usługi swiadczone przez producentów teatralnych, grup wokalnych, zespołów i orkiestr rozrywkowych ( Bal Sportowca)</t>
  </si>
  <si>
    <t>Usługi grup artystycznyc</t>
  </si>
  <si>
    <t>Master Ton</t>
  </si>
  <si>
    <t xml:space="preserve">szynka wieprzowa, pstrąg surowy </t>
  </si>
  <si>
    <t xml:space="preserve">Materiały zużywalne oraz materiały dydaktyczne dla 20 modyfikowanych
kierunków dla 1300 studentów </t>
  </si>
  <si>
    <t>POWER</t>
  </si>
  <si>
    <t xml:space="preserve">siarczan manganu, keratine azure, eter, </t>
  </si>
  <si>
    <t>Europium(III) nitrate pentahydrate, Terbium(III) nitrate pentahydrate , Dysprosium(III) nitrate pentahydrate , Tetraethyl orthosilicate,</t>
  </si>
  <si>
    <t>olej mineralny, Genomic Mini AX Yeast, PCR MIX Plus, Marathon/Run Polimeraza, Marker DNA, Odczynnik do PCR X1</t>
  </si>
  <si>
    <t>końcówki do pipet , ampułki szklane</t>
  </si>
  <si>
    <t>sklejka</t>
  </si>
  <si>
    <t>44191100-6</t>
  </si>
  <si>
    <t>frez</t>
  </si>
  <si>
    <t>44510000-8</t>
  </si>
  <si>
    <t>Warsztaty z zakresu pisania wniosku projektowego do programu Horyzont 2020</t>
  </si>
  <si>
    <t xml:space="preserve">80000000-4
80500000-9  
</t>
  </si>
  <si>
    <t>I/II/III kwartał</t>
  </si>
  <si>
    <t xml:space="preserve">INNOMI, EURO FUNDING ADVISORY GROUP POLAND SP. Z O. O. , GAEU Consulting Sp. z o.o., SoftBlue S.A., Europejska Grupa Doradcza SP. Z O.O. </t>
  </si>
  <si>
    <t>Szkolenia case study z pomocy publicznej</t>
  </si>
  <si>
    <t xml:space="preserve">Szkolenia case study z pomocy publicznej </t>
  </si>
  <si>
    <t>Easy Sate Aid Kazanowski Stasiak sp.j., K&amp;K Mariusz Kuźma Beata Jagodzińska Kuźma s.c.</t>
  </si>
  <si>
    <t xml:space="preserve">Szkolenie specjalista ds. projektów B+R </t>
  </si>
  <si>
    <t>Europoint, Centrum Szkoleń Doradztwa i Księgowości</t>
  </si>
  <si>
    <t xml:space="preserve">Szkolenie w zakresie formalno-prawnych aspektów współpracy nauka-biznes </t>
  </si>
  <si>
    <t>Szkolenie w zakresie formalno-prawnych aspektów współpracy nauka-biznes</t>
  </si>
  <si>
    <t>Europoint,  Centrum Szkoleń Doradztwa i Księgowości</t>
  </si>
  <si>
    <t xml:space="preserve">Szkolenie z zakresu metodyki zarządzania projektem Prince2 Foundation </t>
  </si>
  <si>
    <t>Assecco, Conlea</t>
  </si>
  <si>
    <t xml:space="preserve">Szkolenie z zakresu metodyki zarządzania projektami P3O </t>
  </si>
  <si>
    <t>Inprogress, Compendium, Synergit</t>
  </si>
  <si>
    <t xml:space="preserve">Szkolenie w zakresie zarządzania
ryzykiem w projekcie MOR </t>
  </si>
  <si>
    <t>CTS,  Asseco, Conlea</t>
  </si>
  <si>
    <t>Usługa doradcza polegająca na konsultacji przez ekspertów zewnętrznych w zakresie:
 - optymalizacji procesów na PG (6 konsultacji)
 - optymalizacji procesu HR na PG (6 konsultacji).</t>
  </si>
  <si>
    <t>79000000-4
79400000-8</t>
  </si>
  <si>
    <t>Usługa doradcza polegająca na konsultacji przez ekspertów zewnętrznych w zakresie:
 - optymalizacji procesów na PG,
 - optymalizacji procesu HR na PG.</t>
  </si>
  <si>
    <t>MTS</t>
  </si>
  <si>
    <t>48190000-6</t>
  </si>
  <si>
    <t>Dostawa oprogramowania w ramach projektu Power 3.5.</t>
  </si>
  <si>
    <t>Witness</t>
  </si>
  <si>
    <t>Lanner Group Limited UK</t>
  </si>
  <si>
    <t>Cadmould v Uni Pro</t>
  </si>
  <si>
    <t>SMICON</t>
  </si>
  <si>
    <t>Exsys Corvid® Expert system development tool</t>
  </si>
  <si>
    <t>Exsys Inc., USA; www.exsys.com</t>
  </si>
  <si>
    <t xml:space="preserve">CES EduPack </t>
  </si>
  <si>
    <t xml:space="preserve">Granta Design Limited, 300 Rustat House, 62 Clifton Road, Cambridge, CB1 7EG, UK , </t>
  </si>
  <si>
    <t>Mathcad Prime 4.0 + Mathcad 15 Zestaw PRO I WIN/EDU</t>
  </si>
  <si>
    <t>Gambit COiS Sp. z o.o.</t>
  </si>
  <si>
    <t>Gate Cycle</t>
  </si>
  <si>
    <t>GE Energy</t>
  </si>
  <si>
    <t xml:space="preserve">Norma PRO EDU </t>
  </si>
  <si>
    <t>48190000-6, 48441000-1</t>
  </si>
  <si>
    <t xml:space="preserve">Athenasoft Sp. z o.o. </t>
  </si>
  <si>
    <t>GEO5</t>
  </si>
  <si>
    <t>48310000-4</t>
  </si>
  <si>
    <t>Fine</t>
  </si>
  <si>
    <t>PLECS</t>
  </si>
  <si>
    <t>48321000-4</t>
  </si>
  <si>
    <t>Plexim https://www.plexim.com</t>
  </si>
  <si>
    <t>Oprogramowanie CARE BQR</t>
  </si>
  <si>
    <t>BQR Corp.</t>
  </si>
  <si>
    <t>PERMAS</t>
  </si>
  <si>
    <t>INTES GmbH</t>
  </si>
  <si>
    <t>MEDINA</t>
  </si>
  <si>
    <t>INTES GmbH (dostawca)</t>
  </si>
  <si>
    <t>FEGRAPH</t>
  </si>
  <si>
    <t>vMACH Engineering GmbH</t>
  </si>
  <si>
    <t xml:space="preserve">Rhino 6 </t>
  </si>
  <si>
    <t>McNeel</t>
  </si>
  <si>
    <t>Diva Floating License</t>
  </si>
  <si>
    <t>Solemma LLC</t>
  </si>
  <si>
    <t>CAPDET WORKS</t>
  </si>
  <si>
    <t>Hydromantis/Kanada</t>
  </si>
  <si>
    <t>Foran</t>
  </si>
  <si>
    <t>48321000-4 </t>
  </si>
  <si>
    <t>Sener</t>
  </si>
  <si>
    <t>Corel Academic Site Licence Premium</t>
  </si>
  <si>
    <t>48327000-6</t>
  </si>
  <si>
    <t>Corel</t>
  </si>
  <si>
    <t>Adobe Photoshop Edu Creative Cloud - 32 stanowiska</t>
  </si>
  <si>
    <t>Adobe</t>
  </si>
  <si>
    <t>Photo Modeler</t>
  </si>
  <si>
    <t>48328000-3</t>
  </si>
  <si>
    <t>PhotoModeler Technologies</t>
  </si>
  <si>
    <t>PhotoModeler Scanner</t>
  </si>
  <si>
    <t>ENVI + IDL</t>
  </si>
  <si>
    <t>ESRI</t>
  </si>
  <si>
    <t>PCI Geomatica EDU SUITE, dodatkowo w tym 
pakiecie jest RADAR plus ATCOR</t>
  </si>
  <si>
    <t>PCI Geomatics</t>
  </si>
  <si>
    <t>Surfer</t>
  </si>
  <si>
    <t>Golden Software</t>
  </si>
  <si>
    <t>Ms Project 2016 (nazwa produktu: PrjctPro 2016 SNGL OLP NL Acdmc w1PrjctSvrCAL)</t>
  </si>
  <si>
    <t>48331000-7</t>
  </si>
  <si>
    <t>Microsoft</t>
  </si>
  <si>
    <t xml:space="preserve">PLANISTA 6.5.22 z kluczem sieciowym Net 20 </t>
  </si>
  <si>
    <t>48331000-7, 48332000-4</t>
  </si>
  <si>
    <t>PMC</t>
  </si>
  <si>
    <t>GraphPad PRISM 7</t>
  </si>
  <si>
    <t>48463000-1</t>
  </si>
  <si>
    <t>SoftBooks</t>
  </si>
  <si>
    <t>CROSSCORE</t>
  </si>
  <si>
    <t>48517000-5</t>
  </si>
  <si>
    <t>Analog Devices http://www.analog.com/</t>
  </si>
  <si>
    <t>Vmware Workstation 14 Pro</t>
  </si>
  <si>
    <t>48518000-2</t>
  </si>
  <si>
    <t>Vmware http://my.vmware.com</t>
  </si>
  <si>
    <t>Trimble Business Center</t>
  </si>
  <si>
    <t>48614000-5</t>
  </si>
  <si>
    <t>Trimble</t>
  </si>
  <si>
    <t>Leica Cyclone &amp; Leica Geo Office</t>
  </si>
  <si>
    <t>Leica Geosystems</t>
  </si>
  <si>
    <t>Redhat Enterprise Linux Server</t>
  </si>
  <si>
    <t>48620000-0</t>
  </si>
  <si>
    <t>REDHAT</t>
  </si>
  <si>
    <t>SUSE Linux Enterprise Server As Virtualisation Host</t>
  </si>
  <si>
    <t>SUSE Linux</t>
  </si>
  <si>
    <t>Model Center</t>
  </si>
  <si>
    <t>48771000-3</t>
  </si>
  <si>
    <t>Phoenix Inc.</t>
  </si>
  <si>
    <t>SCADA Control Maestro 2018</t>
  </si>
  <si>
    <t>48980000-1</t>
  </si>
  <si>
    <t>PAVER 7</t>
  </si>
  <si>
    <t>Support &amp; Training Center, 
Department of Civil and Environmental Engineering, Colorado State University</t>
  </si>
  <si>
    <t>Audytor OZC</t>
  </si>
  <si>
    <t>48991000-1</t>
  </si>
  <si>
    <t>SanKom</t>
  </si>
  <si>
    <t>Audytor CO</t>
  </si>
  <si>
    <t>Rhino</t>
  </si>
  <si>
    <t>Power Factory</t>
  </si>
  <si>
    <t xml:space="preserve">Chromotograf </t>
  </si>
  <si>
    <t>ArcGIS</t>
  </si>
  <si>
    <t>Adobe cloud</t>
  </si>
  <si>
    <t>Olej i filtr powietrza do sprężarki powietrza nurkowego</t>
  </si>
  <si>
    <t xml:space="preserve">09211600-7,
 42913000-9 </t>
  </si>
  <si>
    <t>Materiały papiernicze</t>
  </si>
  <si>
    <t>tektura</t>
  </si>
  <si>
    <t>30197600-2</t>
  </si>
  <si>
    <t>Pianka poliuretanowa do frezowania modeli statków</t>
  </si>
  <si>
    <t>44192100-3</t>
  </si>
  <si>
    <t>Drut ogrodniczy z obcinaczem</t>
  </si>
  <si>
    <t>lll kwartał</t>
  </si>
  <si>
    <t>Politechnika Wielu Pokoleń-produkty do prowadzenia zajęć dla uczestników.</t>
  </si>
  <si>
    <t>Castorama, Obi, Sklep ogrodnik,</t>
  </si>
  <si>
    <t>BPO</t>
  </si>
  <si>
    <t>sukcesywna dostawa kwiatów ciętych</t>
  </si>
  <si>
    <t>Kwiaciarnia Mildan, Narcyz pracownia florystyczna, Kwiaciarna LaFlora</t>
  </si>
  <si>
    <t>Cienkie listwy z balsy</t>
  </si>
  <si>
    <t>03410000-7</t>
  </si>
  <si>
    <t>Flyone, Centrum modelarstwa, Leroy Merlin</t>
  </si>
  <si>
    <t>Kalcyt optyczny</t>
  </si>
  <si>
    <t>14523100-4</t>
  </si>
  <si>
    <t>lV kwartał</t>
  </si>
  <si>
    <t>Minerwa, Magia kamieni, Mineralshop</t>
  </si>
  <si>
    <t>Blacha serbrna i miedziana, magnes neodymowy</t>
  </si>
  <si>
    <t>14523300-6  14715000-6</t>
  </si>
  <si>
    <t>I i lll kwartał</t>
  </si>
  <si>
    <t>Srebroproma, Hopea,World metal,</t>
  </si>
  <si>
    <t>Masło kakaowe, olej rzepakowy 5l, jaja, świeży sok marchwiowy jednodniowy,sok z buraka,śmietana 30% 1,5l; mrożone owoce mix , mrożona czarna porzeczka, mąka pszenna chlebowa, świeże owoce i warywa m.in. Jabłka, marchew, kapusta; mleko świeże 3,2%, ziarna dyni, słonecznika, mak, słodkie napoje gazowane 0,5l; suche drożdże, aromat do ciasta.</t>
  </si>
  <si>
    <t>15800000-6</t>
  </si>
  <si>
    <t>I i IV kwartał</t>
  </si>
  <si>
    <t>Aucha, Biedronka, Lidl,</t>
  </si>
  <si>
    <t>Piłki do tenisa ziemnego i stołowego</t>
  </si>
  <si>
    <t>37452710-1</t>
  </si>
  <si>
    <t>Decathlon, InterSport, Carrefour</t>
  </si>
  <si>
    <t>Klocki kontrukcyjne plastikowe, dźwig sterowany zdalnie, słomki konstrukcyjne, naklejki, gry planszowe, kostki do gier</t>
  </si>
  <si>
    <t>37500000-3</t>
  </si>
  <si>
    <t>Smyk, Lego Store, Empik</t>
  </si>
  <si>
    <t>Guziczki drewniane, koraliki drewniane, wstążki, koronki, styropianowe formy, farby w spray'u, dzwoneczki metalowe małe, piórka, brokat, elementy dekoracyjne samoprzylepne, farby w spray'u</t>
  </si>
  <si>
    <t>44812400-9</t>
  </si>
  <si>
    <t>l ll lll lV kwartał,</t>
  </si>
  <si>
    <t>dp Craft, Netuno/Danwoy, Ente(Centrum florysty)</t>
  </si>
  <si>
    <t>Lusterka stojące</t>
  </si>
  <si>
    <t>Ikea, Rossman, morele.net</t>
  </si>
  <si>
    <t>Płótno  malarskie</t>
  </si>
  <si>
    <t>19212300-8</t>
  </si>
  <si>
    <t>Tinta, ArtEquipment, Szał dla plastyków</t>
  </si>
  <si>
    <t xml:space="preserve">Opakowanie na posiłek jednokomorowe z tworzywa sztucznego np.styropianowe </t>
  </si>
  <si>
    <t>39222100-5</t>
  </si>
  <si>
    <t>Aleopakowania, Garneczki, opakowanianawynos.pl</t>
  </si>
  <si>
    <t>m.in. Ferrofluid, gliceryna,kwas solny, kwas azotowy, azotan srebra, baza glicerynowa, grafit w proszku, kwas salicylowy, monosterynian glicerolu, aceton techniczny</t>
  </si>
  <si>
    <t>Chemat, Merck, Bionovo,Warchem, Pol-aura</t>
  </si>
  <si>
    <t>Pipety, zlewki, probówki, papierki lakmusowe, bibuła filtracyjne, septa</t>
  </si>
  <si>
    <t>38000000-5 33793000-5</t>
  </si>
  <si>
    <t>Chemland, Szkłolab, Danlab</t>
  </si>
  <si>
    <t>Styropian- płyty dociepleniowe, kleje, farba podkładowa, noże tapicerskie- MATERIAŁY DO PROWADZENIA ZAJĘĆ POLITECHNIKI WIELU POKOLEŃ</t>
  </si>
  <si>
    <t>l i ll kwartał</t>
  </si>
  <si>
    <t>Obi, Castorama, Inplus</t>
  </si>
  <si>
    <t xml:space="preserve"> Farba podkładowa, pędzle- MATERIAŁY DO PROWADZENIA ZAJĘĆ POLITECHNIKI WIELU POKOLEŃ</t>
  </si>
  <si>
    <t>Belka żelbetonowa- MATERIAŁY DO PROWADZENIA ZAJĘĆ POLITECHNIKI WIELU POKOLEŃ</t>
  </si>
  <si>
    <t>44112700-5</t>
  </si>
  <si>
    <t xml:space="preserve">Artbud, Bricoman, </t>
  </si>
  <si>
    <t>Rury, kolanka</t>
  </si>
  <si>
    <t>44163100-1</t>
  </si>
  <si>
    <t>ll/lll kwartał</t>
  </si>
  <si>
    <t>Akumulatorki 2500-5000mAh i ładowarki, baterie AA i AAA</t>
  </si>
  <si>
    <t>l i lll kwartał</t>
  </si>
  <si>
    <t>RcHibiQ, Elektropapa, Baltrade</t>
  </si>
  <si>
    <t>Filament do  druku 3d</t>
  </si>
  <si>
    <t>l kwartał</t>
  </si>
  <si>
    <t>Botland, Fiberlogy, cr3d</t>
  </si>
  <si>
    <t>Zatyczki do uszu, rękawiczki jednorazowe</t>
  </si>
  <si>
    <t>18400000-3</t>
  </si>
  <si>
    <t>Tukan, Bionovo, Apteka DOZ</t>
  </si>
  <si>
    <t>Artykuły stomatologiczne- różne rodzaje cementu stomatolog.</t>
  </si>
  <si>
    <t>33141800-8</t>
  </si>
  <si>
    <t>Meditrans, Dentomaks, Koldental</t>
  </si>
  <si>
    <t>Tabletki musujące, strzykawki</t>
  </si>
  <si>
    <t>33600000-6</t>
  </si>
  <si>
    <t>Gemini, Rossman, Apteka DOZ</t>
  </si>
  <si>
    <t>Szkolenia m. in.  z zakresu wiedzy PR, praw autorkich, promocji, obsługi projektów UE- POWR 03.01.</t>
  </si>
  <si>
    <t>Bonnier, Euro-Training Centrum Szkoleniowo-Doradcze</t>
  </si>
  <si>
    <t>Kampania reklamowa w portalu Facebook</t>
  </si>
  <si>
    <t>kapania reklamowa w portalu Facebook</t>
  </si>
  <si>
    <t>usługi prowadzenia kampanii reklamowych</t>
  </si>
  <si>
    <t>Usługi reklamowe - nagranie i emisja spotu reklamowego, usługi w zakresie promocji</t>
  </si>
  <si>
    <t>nagranie i emisja spotu radiowego, działania informacyjne i promocyjne projektu Europejska Noc Muzeów</t>
  </si>
  <si>
    <t>Radio Gdańsk
Radio Plus
Radio Złote Przeboje  Instytut Kultury Miejskiej</t>
  </si>
  <si>
    <t>Wykonanie koncertu przez muzyków</t>
  </si>
  <si>
    <t>wykonanie koncertu</t>
  </si>
  <si>
    <t xml:space="preserve">Polska Filharmonia Kameralna Sopot
Polska Filharmonia Bałtycka 
Elbląska Orkiestra Kameralna </t>
  </si>
  <si>
    <t>Usługi prowadzenia koncertów</t>
  </si>
  <si>
    <t>prowadzenie koncertu</t>
  </si>
  <si>
    <t xml:space="preserve">Agnieszka Oszczyk
Piotr Świąc
</t>
  </si>
  <si>
    <t>Montaż i demontaż sceny oraz wynajem i obsługa ekranów wraz z realizacją kamerową</t>
  </si>
  <si>
    <t xml:space="preserve">31527260
45223800
51312000
51313000
</t>
  </si>
  <si>
    <t>montaż i demontaż sceny, nagłośnienie, oświetlenie oraz wynajem i obsługa ekranów wraz z realizacją kamerową</t>
  </si>
  <si>
    <t xml:space="preserve">Ponatowski technika sceniczna
Artron Sp. z oo.o. </t>
  </si>
  <si>
    <t>Strojenie fortepianu/pianina</t>
  </si>
  <si>
    <t>usługa strojenia fortepianu</t>
  </si>
  <si>
    <t>Art- Ton Pracownia pianin i fortepianów,
Strojenie pianin Marek Wasielewski, LIRA Strojenie i konserwancja instrumentów muzycznych</t>
  </si>
  <si>
    <t>DG</t>
  </si>
  <si>
    <t>Drewno cięte</t>
  </si>
  <si>
    <t>03419000-0</t>
  </si>
  <si>
    <t>preparaty smarowe</t>
  </si>
  <si>
    <t>09210000-4</t>
  </si>
  <si>
    <t>drzewa</t>
  </si>
  <si>
    <t>03452000-3</t>
  </si>
  <si>
    <t>Oleje do użytku w układach hydraulicznych i do innych celów</t>
  </si>
  <si>
    <t>09211600-7</t>
  </si>
  <si>
    <t>Płyny hamulcowe</t>
  </si>
  <si>
    <t>09211650-2</t>
  </si>
  <si>
    <t>sole i czysty chlorek sodu</t>
  </si>
  <si>
    <t>14400000-5</t>
  </si>
  <si>
    <t>papiery ścierne</t>
  </si>
  <si>
    <t>kosiarki do pielęgnacji trawników lub terenów sportowych</t>
  </si>
  <si>
    <t>16311100-9</t>
  </si>
  <si>
    <t>Części maszyn używane w rolnictwie i leśnictwie</t>
  </si>
  <si>
    <t>16800000-3</t>
  </si>
  <si>
    <t>Tkaniny tapicerskie</t>
  </si>
  <si>
    <t>nici syntetyczne</t>
  </si>
  <si>
    <t>19243000-1</t>
  </si>
  <si>
    <t>19442000-6</t>
  </si>
  <si>
    <t>Osłony z polityrenu</t>
  </si>
  <si>
    <t>19521100-5</t>
  </si>
  <si>
    <t>Nawozy i środki ochrony roślin</t>
  </si>
  <si>
    <t>24440000-0</t>
  </si>
  <si>
    <t>30197100-7</t>
  </si>
  <si>
    <t>24520000-5</t>
  </si>
  <si>
    <t>Akumulatory, komory galwaniczne i baterie galwaniczne</t>
  </si>
  <si>
    <t>Trwałe znaki informacyjne</t>
  </si>
  <si>
    <t>34320000-6</t>
  </si>
  <si>
    <t>Mechaniczne części zapasowe, z wyłączeniem silników i części silników</t>
  </si>
  <si>
    <t>34330000-9</t>
  </si>
  <si>
    <t>Części zapasowe do pojazdów do transportu towarów, pojazdów pasażersko - towarowych i samochodów</t>
  </si>
  <si>
    <t>Opony do pojazdów silnikowych</t>
  </si>
  <si>
    <t>3492820-6</t>
  </si>
  <si>
    <t>Siatka ogrodzeniowa</t>
  </si>
  <si>
    <t>Siatka, ogrodzenia</t>
  </si>
  <si>
    <t>Urządzenia czyszczące i sprzątające</t>
  </si>
  <si>
    <t>34928480-6</t>
  </si>
  <si>
    <t>Pojemniki i kosze na odpady i śmieci</t>
  </si>
  <si>
    <t>bilety PKP, PKS, taxi, komunikacji miejskiej</t>
  </si>
  <si>
    <t>bilety przewozowe</t>
  </si>
  <si>
    <t xml:space="preserve">Znaki drogowe i ostrzegawcze </t>
  </si>
  <si>
    <t>35821000-5</t>
  </si>
  <si>
    <t>Sprzęt wystawowy</t>
  </si>
  <si>
    <t>39154000-0</t>
  </si>
  <si>
    <t>Część mebli</t>
  </si>
  <si>
    <t>kosze wiklinowe</t>
  </si>
  <si>
    <t>39224340-3</t>
  </si>
  <si>
    <t>choinka</t>
  </si>
  <si>
    <t>pędzle malarskie</t>
  </si>
  <si>
    <t>39532000-0</t>
  </si>
  <si>
    <t>Maty (system mat wejściowych-wycieraczki)</t>
  </si>
  <si>
    <t xml:space="preserve">39530000-6 </t>
  </si>
  <si>
    <t>Samochodowe środki czyszczące (Samochodowe środki czyszczące, płyn do spryskiwaczy,)</t>
  </si>
  <si>
    <t>42514310-8</t>
  </si>
  <si>
    <t>filtry powietrza</t>
  </si>
  <si>
    <t>Filtry wlotu oleju i paliwa</t>
  </si>
  <si>
    <t xml:space="preserve">44191000-5 </t>
  </si>
  <si>
    <t>44210000-5</t>
  </si>
  <si>
    <t>Konstrukcje i części konstrukcji (konstrukcja metalowa - wiata śmietnikowa)</t>
  </si>
  <si>
    <t>444423400-5</t>
  </si>
  <si>
    <t>Znaki i podobne elementy (tabliczki firmowe)</t>
  </si>
  <si>
    <t>44523000-2</t>
  </si>
  <si>
    <t>Zawiasy, mocowania i osprzęt</t>
  </si>
  <si>
    <t>44511000-5</t>
  </si>
  <si>
    <t>Narzędzia ręczne (grabie, łopaty)</t>
  </si>
  <si>
    <t>45261910-6</t>
  </si>
  <si>
    <t>Naprawa dachów (usługi dekarskie)</t>
  </si>
  <si>
    <t>45441000-0</t>
  </si>
  <si>
    <t>Roboty szklarskie</t>
  </si>
  <si>
    <t>45421100-5</t>
  </si>
  <si>
    <t>Instalowanie drzwi i okien, i podobnych elementów</t>
  </si>
  <si>
    <t xml:space="preserve">50000000-5 </t>
  </si>
  <si>
    <t>Usługi mycia samochodów</t>
  </si>
  <si>
    <t>Usługi wymiany opon</t>
  </si>
  <si>
    <t>Różne usługi w zakresie napraw i konserwacji</t>
  </si>
  <si>
    <t>60171000-7</t>
  </si>
  <si>
    <t>Wynajem samochodów osobowych wraz z kierowcą</t>
  </si>
  <si>
    <t>Wynajem pojazdów do transportu towarów wraz z kierowcą</t>
  </si>
  <si>
    <t>Przeglądy budowlane i inne</t>
  </si>
  <si>
    <t>71631000-0</t>
  </si>
  <si>
    <t>71631200-2</t>
  </si>
  <si>
    <t>Usługi kontroli technicznej samochodów</t>
  </si>
  <si>
    <t>Usługi wycinania i pielęgnacji drzew</t>
  </si>
  <si>
    <t>ogłoszenia w gazecie</t>
  </si>
  <si>
    <t>98351100-9</t>
  </si>
  <si>
    <t xml:space="preserve">usługi krawieckie </t>
  </si>
  <si>
    <t>Różne usługi (cięcie płyty, okleinowanie wąskich płaszczyzn)</t>
  </si>
  <si>
    <t xml:space="preserve">Roboty w zakresie przygotowania terenu Boiska, Camper Park, </t>
  </si>
  <si>
    <t>Roboty w zakresie przygotowania terenu</t>
  </si>
  <si>
    <t>Usługi audytu finansowego</t>
  </si>
  <si>
    <t>badanie sprawozdania finansowego za 2021 i 2022</t>
  </si>
  <si>
    <t xml:space="preserve">79 21 21 00-4 </t>
  </si>
  <si>
    <t>Biegli Rewideci, Usługi Doradcze</t>
  </si>
  <si>
    <t>Kwestura</t>
  </si>
  <si>
    <t>ziemia do kwiatów, nawozy,rośliny ozdobne</t>
  </si>
  <si>
    <t>031210000-5</t>
  </si>
  <si>
    <t>Castorama,Obi, Leroy Merlin</t>
  </si>
  <si>
    <t>WOIO</t>
  </si>
  <si>
    <t>bukiety,wiązanki,wieńce</t>
  </si>
  <si>
    <t>031212000-7</t>
  </si>
  <si>
    <t>kwiaciarnie M.Gdańsk</t>
  </si>
  <si>
    <t>deski,kantówki, sklejki</t>
  </si>
  <si>
    <t>034190100-1</t>
  </si>
  <si>
    <t>smary do turbin, oleje hydrauliczne</t>
  </si>
  <si>
    <t>092116000-6</t>
  </si>
  <si>
    <t>nafta lotnicza</t>
  </si>
  <si>
    <t>09131000-6</t>
  </si>
  <si>
    <t>Lotos, Orlen</t>
  </si>
  <si>
    <t>wazelina techniczna</t>
  </si>
  <si>
    <t xml:space="preserve">09221000-4 </t>
  </si>
  <si>
    <t>Chemia, Obi,Castorama</t>
  </si>
  <si>
    <t>złącza,złącza gwintowane,szakle,wsporniki</t>
  </si>
  <si>
    <t>Technozbyt,Bild,Castorama</t>
  </si>
  <si>
    <t>różne produkty spożywcze dla sekcji żeglasrskiej</t>
  </si>
  <si>
    <t>158000000-6</t>
  </si>
  <si>
    <t>Biedronka,Lidl,Dino,Netto,</t>
  </si>
  <si>
    <t xml:space="preserve">koszulki, bluzy,kurtki dla sekcji żeglarskiej </t>
  </si>
  <si>
    <t>OTCF Polska</t>
  </si>
  <si>
    <t>różny drobny sprzęt żeglarski</t>
  </si>
  <si>
    <t>44531000-1</t>
  </si>
  <si>
    <t>Sail Service</t>
  </si>
  <si>
    <t>żagle</t>
  </si>
  <si>
    <t>39522400-1</t>
  </si>
  <si>
    <t>Sail Service,Sportis</t>
  </si>
  <si>
    <t>linki do łodzi żeglarskich</t>
  </si>
  <si>
    <t>39541110-0</t>
  </si>
  <si>
    <t>nagrody dla studentów</t>
  </si>
  <si>
    <t>37520000-0</t>
  </si>
  <si>
    <t>sukno na stoły</t>
  </si>
  <si>
    <t>19212000-5</t>
  </si>
  <si>
    <t>flagi państwowe do łodzi zaglowych</t>
  </si>
  <si>
    <t>szafy i regały</t>
  </si>
  <si>
    <t>39162000-5</t>
  </si>
  <si>
    <t>Danlab,Prolab,</t>
  </si>
  <si>
    <t>zawiasy,mocowania,zamki</t>
  </si>
  <si>
    <t>tapicerka na siedziska</t>
  </si>
  <si>
    <t>39114100-5</t>
  </si>
  <si>
    <t>wykładziny do pokoi na WOiO</t>
  </si>
  <si>
    <t>44112200-0</t>
  </si>
  <si>
    <t>tablice szkolne</t>
  </si>
  <si>
    <t>39292100-6</t>
  </si>
  <si>
    <t>Cylex,Fabr. Pomocy Naukowych</t>
  </si>
  <si>
    <t>FHU Anna</t>
  </si>
  <si>
    <t>nowe piczątki dla nowego instytutu</t>
  </si>
  <si>
    <t>pocztówki i karty okazjonalne</t>
  </si>
  <si>
    <t>30199740-9</t>
  </si>
  <si>
    <t>empik,</t>
  </si>
  <si>
    <t>guma walcowana</t>
  </si>
  <si>
    <t>19512000-8</t>
  </si>
  <si>
    <t>Stomil Olsztyn</t>
  </si>
  <si>
    <t>maty szklane</t>
  </si>
  <si>
    <t>14830000-8</t>
  </si>
  <si>
    <t>Laminopol,Havel Composites</t>
  </si>
  <si>
    <t>żywice</t>
  </si>
  <si>
    <t>19522100-2</t>
  </si>
  <si>
    <t>utwardzacz do żywic</t>
  </si>
  <si>
    <t>pipety,kolby,miarki,butelki z korkiem,probówki</t>
  </si>
  <si>
    <t>Fabryka Pomocy Naukowych,Eduka FRSK.</t>
  </si>
  <si>
    <t>wagi laboratoryjne, zestawy laboratoryjne</t>
  </si>
  <si>
    <t>38311000-8</t>
  </si>
  <si>
    <t>pompy wodne, powietrza</t>
  </si>
  <si>
    <t>42120000-6</t>
  </si>
  <si>
    <t>Castorama, OBI, Leroy Merlin,</t>
  </si>
  <si>
    <t>różne materiały budowlane</t>
  </si>
  <si>
    <t>44191000-5</t>
  </si>
  <si>
    <t>farby ,lakiery,kity,wypełniacze</t>
  </si>
  <si>
    <t>Castorama, OBI, Leroy Merlin,Chemia</t>
  </si>
  <si>
    <t>teowniki,ceowniki,kątowniki</t>
  </si>
  <si>
    <t>Technozbyt -Witan,Bild,Metalzbyt</t>
  </si>
  <si>
    <t>płyty osb</t>
  </si>
  <si>
    <t>44191300-8</t>
  </si>
  <si>
    <t>części układów hydraulicznych pomp, sprężarek</t>
  </si>
  <si>
    <t>42124000-4</t>
  </si>
  <si>
    <t>Hydromega,Hydropress,,Hydromet</t>
  </si>
  <si>
    <t>oringi,uszczelki,opaski</t>
  </si>
  <si>
    <t>44425200-7</t>
  </si>
  <si>
    <t>Asmus,Hydromet,Donako,Zegar,Peserotti</t>
  </si>
  <si>
    <t>wkręty,śruby,nakrętki,gwoździe,</t>
  </si>
  <si>
    <t>Dźwignia,Bild</t>
  </si>
  <si>
    <t>zamki,zawiasy,zatrzaski,mocowania i osprzęt</t>
  </si>
  <si>
    <t>młotek spawalniczy,zestawy do spawarek,stojaki,</t>
  </si>
  <si>
    <t>42662200-6</t>
  </si>
  <si>
    <t>Figel,Elmetal,Spawtig,Metalwed</t>
  </si>
  <si>
    <t>silniki elektryczne</t>
  </si>
  <si>
    <t>Discotech Warszawa,BTT Automatyka</t>
  </si>
  <si>
    <t>Części silników elektrycznych, generatorów i transformatorów</t>
  </si>
  <si>
    <t>31160000-5</t>
  </si>
  <si>
    <t>TME W-wa,BTT Automatyka,Elfa, MarcAtney,Farnell,Xbest</t>
  </si>
  <si>
    <t xml:space="preserve">moduły,mikromoduły </t>
  </si>
  <si>
    <t>31731100-0</t>
  </si>
  <si>
    <t>Akcesoria do urządzeń audio ( płyty CD fitnes na sekcje aerobiku)</t>
  </si>
  <si>
    <t>obwody drukowane,elektroniczne układy scalone i mikromoduły</t>
  </si>
  <si>
    <t>TME W-wa,BTT Automatyka,Elfa, MarcAtney,Farnell,Xbest,Dipol,MarcAtney,Maritex Elmark</t>
  </si>
  <si>
    <t>pamięci RAM, zasilacze,</t>
  </si>
  <si>
    <t>30236000-2</t>
  </si>
  <si>
    <t>x-kom,komputronik,morele.net</t>
  </si>
  <si>
    <t>,adaptery, przejściówki,kable,karty sieciowe</t>
  </si>
  <si>
    <t>routery</t>
  </si>
  <si>
    <t>32413100-2</t>
  </si>
  <si>
    <t>filament</t>
  </si>
  <si>
    <t>Filamencik, get3D, Solid3D,</t>
  </si>
  <si>
    <t>rękawice,kombinezony</t>
  </si>
  <si>
    <t>35113400-3</t>
  </si>
  <si>
    <t>3M Polska,Tukan,Centrala BHP</t>
  </si>
  <si>
    <t>plastry,bandaże,</t>
  </si>
  <si>
    <t>Apteka Gemini</t>
  </si>
  <si>
    <t xml:space="preserve">płyny dezynfekujące </t>
  </si>
  <si>
    <t>33631600-8</t>
  </si>
  <si>
    <t>elektrody do defibrylatora</t>
  </si>
  <si>
    <t>33158200-4</t>
  </si>
  <si>
    <t>Sendpol,ICD,dlaMedica</t>
  </si>
  <si>
    <t>wycieraczki i inne części oraz akcesoria zużywalne</t>
  </si>
  <si>
    <t>Norauto, Dekra</t>
  </si>
  <si>
    <t>przekładnie, przekładnie zębate i elementy napędowe</t>
  </si>
  <si>
    <t>42140000-2</t>
  </si>
  <si>
    <t>centrumrowerowe.pl,rower.com.pl</t>
  </si>
  <si>
    <t>znaki informacyjne np..Covid-19</t>
  </si>
  <si>
    <t>Top Design,Znaki-tdc</t>
  </si>
  <si>
    <t>kosze i kubły na śmieci do Ośr. w Iławie</t>
  </si>
  <si>
    <t>obróbka detali z aluminium</t>
  </si>
  <si>
    <t>H,Karcz,Tak-Rem,Haco</t>
  </si>
  <si>
    <t xml:space="preserve">konserwacja poj. służbowego i drobne bieżące naprawy </t>
  </si>
  <si>
    <t xml:space="preserve">50112000-3 </t>
  </si>
  <si>
    <t>Auto-maks,Wulkanizacja DAR</t>
  </si>
  <si>
    <t>naprawa laptopów, drukarek</t>
  </si>
  <si>
    <t xml:space="preserve">50312000-5 </t>
  </si>
  <si>
    <t xml:space="preserve">GRAL,Kozak, </t>
  </si>
  <si>
    <t>kurs SEP,prawo pracy,operatora drona,operatora suwnicy, obsługi żurawi dźwigowych</t>
  </si>
  <si>
    <t>80530000-8</t>
  </si>
  <si>
    <t>Apexnet,Zakład Szkolenia Zawodowego,Serwis Zam. Publicznych</t>
  </si>
  <si>
    <t>szkolenie dla studentów (Autocad, Inventor)</t>
  </si>
  <si>
    <t>Procad S.A.,</t>
  </si>
  <si>
    <t>Wyżywienie dla uczestników regat i obozów żeglarskich</t>
  </si>
  <si>
    <t>Restauracje i jadłodajnie w Polsce</t>
  </si>
  <si>
    <t>najem pojazdów z hakiem dla sekcji żeglarskiej</t>
  </si>
  <si>
    <t>Top cars Gdańsk, F.H.U. Serpan Gdynia, Auto-tex Gdańsk</t>
  </si>
  <si>
    <t>nadzor kontroli technicznej budynku</t>
  </si>
  <si>
    <t>71631300-3</t>
  </si>
  <si>
    <t>kontrola pomostu i ogrodzenia w Ośr. Dośw. W Iławie</t>
  </si>
  <si>
    <t>71631400-4</t>
  </si>
  <si>
    <t>serwis sprzętu pomiarowego, kalibracja sprzętu</t>
  </si>
  <si>
    <t>National instruments Poland W-wa Merserwis Warszawa</t>
  </si>
  <si>
    <t>hosting domen internetowch</t>
  </si>
  <si>
    <t>72415000-2</t>
  </si>
  <si>
    <t xml:space="preserve">Krakowskie e-Centrum  Informatyczne, H88 S.A. Poznań, </t>
  </si>
  <si>
    <t>promocja oferty edukacyjnej</t>
  </si>
  <si>
    <t>usługa publikacji elektronicznej wydawnictwa naukowego P.M.R., opracowanie i publikacja artykułów z konferencji.</t>
  </si>
  <si>
    <t>72400000-4</t>
  </si>
  <si>
    <t>DE Gruyter Open W-wa, SIMP Redakcja Mechanik Wa-wa, Wydawnictwo czasopism i książek Technicznych Sigma -NOT Warszawa, ICT Consulting , MPDI Financial Mnagment Szwajcaria</t>
  </si>
  <si>
    <t>audyt energetyczny,finasowy</t>
  </si>
  <si>
    <t xml:space="preserve">79212000-3 </t>
  </si>
  <si>
    <t>Pracownia Architektoniczna Ł. Smól Gdynia, Audmax,DPC,Handikap Audyt,Idea Audyt</t>
  </si>
  <si>
    <t>usł. ksero,druku wielkoformatowego</t>
  </si>
  <si>
    <t>DKS, Gryf</t>
  </si>
  <si>
    <t>druk czasopisma PMR</t>
  </si>
  <si>
    <t>Volumina</t>
  </si>
  <si>
    <t>j.angielski - dotyczacy zagadnień oceanotechnicznych</t>
  </si>
  <si>
    <t>Proof Reading Service com. LTD Anglia,,EditingServices  Singapur</t>
  </si>
  <si>
    <t>dla wywydawnictwa naukowego PMR</t>
  </si>
  <si>
    <t>Proof Reading Service com. LTD Anglia</t>
  </si>
  <si>
    <t>na pottrzeby druku w wydawnictwie naukowym PMR</t>
  </si>
  <si>
    <t>Proof Reading Service com. LTD Anglia,Maria Bogalecka translation,Andrzej Chodań Gdańsk</t>
  </si>
  <si>
    <t xml:space="preserve">usługa transportowo-dźwigowa </t>
  </si>
  <si>
    <t>Hartwig,Marplo</t>
  </si>
  <si>
    <t>Spomer Iława</t>
  </si>
  <si>
    <t xml:space="preserve"> wywóz odpwadów z Ośr. W Iławie</t>
  </si>
  <si>
    <t>90911000-6</t>
  </si>
  <si>
    <t>sprzątanie Ośr. W Iławie</t>
  </si>
  <si>
    <t>Usługi dezynfekcji i dezynsekcji budynków Ośr. W Iławie</t>
  </si>
  <si>
    <t>regaty źeglarskie</t>
  </si>
  <si>
    <t>92622000-7</t>
  </si>
  <si>
    <t>Stanica Wodna PTTK Zbigniew Galiński Wdzydze</t>
  </si>
  <si>
    <t>naprawa żagli</t>
  </si>
  <si>
    <t>Pogotowie Krawieckie Z.Wichniewicz Iława, Vector Sail Gdynia</t>
  </si>
  <si>
    <t>ziemia ogrodowa,rośliny zielone odżywki donice,preparaty ochrony roślin</t>
  </si>
  <si>
    <t>03441000-3</t>
  </si>
  <si>
    <t>styczeń-grudzień 2021</t>
  </si>
  <si>
    <t>WZIE</t>
  </si>
  <si>
    <t>żyłka do kosiarki</t>
  </si>
  <si>
    <t>smar do zawiasów</t>
  </si>
  <si>
    <t>24951100-6</t>
  </si>
  <si>
    <t>Styczeń - grudzień 2021</t>
  </si>
  <si>
    <t xml:space="preserve">art. spożywcze, które służą do badań na zajęciach z przedmiotu Jakości produktu, </t>
  </si>
  <si>
    <t>styczeń - grudzień</t>
  </si>
  <si>
    <t>kwiecień - wrzesień 2021</t>
  </si>
  <si>
    <t>styczeń -grudzień 2021</t>
  </si>
  <si>
    <t>39290000-1</t>
  </si>
  <si>
    <t>styczeń - grudzień 2021</t>
  </si>
  <si>
    <t>30199700-7</t>
  </si>
  <si>
    <t>kwasy organiczne i nieorganiczne, zasady, sole organiczne i nieorganiczne, rozpuszczalniki. Do lab. KNoJ,</t>
  </si>
  <si>
    <t>styczeń/luty 2021</t>
  </si>
  <si>
    <t>Styczeń/luty 2021</t>
  </si>
  <si>
    <t>lupy</t>
  </si>
  <si>
    <t>waga Morha, do lab</t>
  </si>
  <si>
    <t>42923110-6</t>
  </si>
  <si>
    <t>styczeń/luty</t>
  </si>
  <si>
    <t>silikon,gips,akryl,kleje</t>
  </si>
  <si>
    <t xml:space="preserve">44111000-1 </t>
  </si>
  <si>
    <t>myszk, klawiatury, torby do laptopów, części,  przejściówki + huby + miksery do kabli + różne  kable + myszki  + klawiatury+torby+chłodzące podkładki pod komputery</t>
  </si>
  <si>
    <t>30237000-9</t>
  </si>
  <si>
    <t>42940000-7</t>
  </si>
  <si>
    <t>nośniki danych</t>
  </si>
  <si>
    <t>maseczki,przyłbice, sprzęt ochronny (COVID 19), rękawice jednorazowe, maseczki</t>
  </si>
  <si>
    <t>wyroby medyczne drobne</t>
  </si>
  <si>
    <t>pachołki drogowe</t>
  </si>
  <si>
    <t>80430000-7</t>
  </si>
  <si>
    <t>osby fizyczne</t>
  </si>
  <si>
    <t>czerwiec-grudzień</t>
  </si>
  <si>
    <t>na poczet zewnętrznych wydarzeń (zjazdów, wręczenia świadectw) poza cateringiem na wzie (np. zewnętrzny catering w M II WŚ, Eureka)</t>
  </si>
  <si>
    <t>styczeń/grudzień</t>
  </si>
  <si>
    <t xml:space="preserve">taxi,  autobusy, busy </t>
  </si>
  <si>
    <t>Usługi inżynieryjne</t>
  </si>
  <si>
    <t>71000000-8</t>
  </si>
  <si>
    <t>dodawanie nowych funkcjonalności na stronie MBA, tworzenie ankiet i kart ocen w internecie</t>
  </si>
  <si>
    <t>konta grupowe/premium na komunikatorach internetowych na potrzeby studiów, typu Zoom</t>
  </si>
  <si>
    <t>Brandbay - agencja reklamowa
Performance Media</t>
  </si>
  <si>
    <t>Płatna reklama na FB Wydziału (zatrudnienie profesjonalnej firmy) - docelowo promowanie oferty i wydarzeń</t>
  </si>
  <si>
    <t>Pozycjonowanie strony zie.pg.edu.pl  w Google PL</t>
  </si>
  <si>
    <t>Reklama na portalu trojmiasto.pl (banery, artykuły sponsorowane). Promowanie studiów niestacjonarnych i podyplomowych.</t>
  </si>
  <si>
    <t>Odnowienie profilu WZiE na portalu educations.com na kolejny rok kalendarzowy (akrualny profil do 1.07.2021)
https://www.educations.com/study-abroad/gdansk-university-of-technology-faculty-of-management-and-economics/</t>
  </si>
  <si>
    <t>Portale edukacyjne państw wschodnich - reklama na portalach na podobnej zasadzie jak na trojmiasto.pl czyli banery lub artykuły sponsorowane</t>
  </si>
  <si>
    <t>promocja w mediach społecznościowych</t>
  </si>
  <si>
    <t>prezentacja na portalu Portal MBA, reklama w czasopismach i na stronach www</t>
  </si>
  <si>
    <t>Fabryka Marketingu
Pikseo</t>
  </si>
  <si>
    <t>trojmiasto.pl</t>
  </si>
  <si>
    <t>educations.com</t>
  </si>
  <si>
    <t>https://ru.coursera.org/
openedu.ru</t>
  </si>
  <si>
    <t xml:space="preserve">wydanie publikacji w formie monografii naukowej, opłaty open access </t>
  </si>
  <si>
    <t>fotografowanie podczas wręczenia dyplomów,  wyjazdów studyjnych</t>
  </si>
  <si>
    <t>zdjęcia , obrazy dekoracyjne</t>
  </si>
  <si>
    <t>22110000-4</t>
  </si>
  <si>
    <t>drukowane książki</t>
  </si>
  <si>
    <t>głównie strona MBA, dyplomy</t>
  </si>
  <si>
    <t>wynajem sal zewnętrznych w Muzeum IIWŚ, Eurece, na stadionie</t>
  </si>
  <si>
    <t>dezynfekcja COVID19</t>
  </si>
  <si>
    <t xml:space="preserve">organizacja i obsługa  pitching session, wizyta studyjna słuchaczy </t>
  </si>
  <si>
    <t>maratony, sztafety</t>
  </si>
  <si>
    <t>kwiecień/listopad</t>
  </si>
  <si>
    <t>muzyk podczas uroczystego otwarcia galerii wydziałowej (Strefa Sztuki na WZiE)</t>
  </si>
  <si>
    <t xml:space="preserve">prace biurowe i marketingowe Usługi </t>
  </si>
  <si>
    <t>Usługi projektowania</t>
  </si>
  <si>
    <t>projekt umeblowania pok. 413</t>
  </si>
  <si>
    <t>79932000-6</t>
  </si>
  <si>
    <t>Udział w targach międzynarodowych
Targi 'Global Study Abroad Fair' - educations.com (koszt wystawienia stoiska)</t>
  </si>
  <si>
    <t>79956000-0</t>
  </si>
  <si>
    <t>Udział w targach międzynarodowych
Targi QS
Organizowane dla każdego miasta osobno (Indie), obszaru (Niemcy, Włochy) lub pojedynczych państw (koszt wystawienia stoiska).</t>
  </si>
  <si>
    <t>Zakup Canva Pro - online (licencja na rok) do wykonywania grafik. Projektowanie szybkich i podstawowych grafik wydarzeń, artykułów, na potrzeby pracowników naukowych</t>
  </si>
  <si>
    <t>Przedłużenie na kolejny rok licencji na programy Adobe. Kontynuacja licencji programów do edycji i aktualizacji informatorów, obórbki zdjęć, przygotowania materiałów do wydruku, montażu filmów</t>
  </si>
  <si>
    <t>kwiecień/maj</t>
  </si>
  <si>
    <t>przedłużenie nazwy domeny internetowej www.qualitygdansk.eu, płatne ze śr. KNoJ</t>
  </si>
  <si>
    <t>studia podyplomowe ZJ, płatne z nr zad. 031576</t>
  </si>
  <si>
    <t>98390000-4</t>
  </si>
  <si>
    <t>Usługi edukacji osób dorosłych na poziomie akademickim  z zakresu ekonomii, zarządzania, prawa</t>
  </si>
  <si>
    <t>Statistica - licencja Campus</t>
  </si>
  <si>
    <t>Microsoft 365</t>
  </si>
  <si>
    <t>Qualtrics</t>
  </si>
  <si>
    <t>Zakup licencji oprogramowania Minitabw- wynajem</t>
  </si>
  <si>
    <t>licencja na oprogramowanie SPSS oraz NVivo</t>
  </si>
  <si>
    <t>Dreamsoft</t>
  </si>
  <si>
    <t>Piknik ZIE</t>
  </si>
  <si>
    <t>marzec-maj</t>
  </si>
  <si>
    <t>Usługi uwierzytelnienia podpisu elektronicznego</t>
  </si>
  <si>
    <t>Przedłużenie ważności certyfikatu do przedłużania Elektronicznej Legitymacji Studenckiej dla pracowników dziekanatu ZiE</t>
  </si>
  <si>
    <t>79132100-9</t>
  </si>
  <si>
    <t xml:space="preserve">Badania rynkowe i ekonomiczne; ankietowanie i statystyka </t>
  </si>
  <si>
    <t xml:space="preserve">79300000-7 </t>
  </si>
  <si>
    <t>Umowa w grancie NCN (dla prof. zewn.) związana z realizacją zadań: Joint review of the questionnaire for quantitative research. 6. Joint conduction of the quantitative study to obtain in total at least 300 responses from Polish and Swedish firms</t>
  </si>
  <si>
    <t>Umowa w grancie NCN (dla stypendysty) związana z realizacją zadań: 1. Searching for companies for quantitative study fulfilling the research criteria and contacting them for the research.2. Technical support in the quantitative study (sending out, collection of responses) to obtain in total at least 300 responses from Polish and Swedish firms. 3. Conducting other supporting tasks related to the project realization and the research conduction</t>
  </si>
  <si>
    <t>Umowa związana z realizacją projektu Erasmus+ i wykonywaniem zadań techniczno-administracyjnych</t>
  </si>
  <si>
    <t>Umowa związana z realizacją projektu Erasmus+ i wykonywaniem zadań dotyczących tworzenia rezultatów intelektualnych (doktoranci)</t>
  </si>
  <si>
    <t>otwarty dostęp do publikacji typu open access</t>
  </si>
  <si>
    <t>usługi transkrypcji</t>
  </si>
  <si>
    <t>opłaty publikacji w czasopismach N-B</t>
  </si>
  <si>
    <t xml:space="preserve">opłaty SUBMISSION FEE </t>
  </si>
  <si>
    <t>opłata członkowska AACSB 3300 usd (wg umowy AZ AACSB)</t>
  </si>
  <si>
    <t>wstępna opłata akredytacyjna</t>
  </si>
  <si>
    <t>Initial Accreditation Fee  5950 usd (wg umowy AZ AACSB)</t>
  </si>
  <si>
    <t>Konferencje AACSB, Konferencje regionalne AACSB, Seminaria AASCSB: koszt razem 4500 usd (wg umowy AZ AACSB)</t>
  </si>
  <si>
    <t>usługi noclegowe: trzy/cztery doby, wizyta mentora (wg umowy AZ AACSB)</t>
  </si>
  <si>
    <t>catering, wizyta mentora (wg umowy AZ AACSB)</t>
  </si>
  <si>
    <t>zwiedzanie miasta, wizyta mentora(wg umowy AZ AACSB)</t>
  </si>
  <si>
    <t>Proofreading raportu ICER, raport liczyć będzie ok. 150 stron (na potrzeby akredytacji zagranicznej AACSB)</t>
  </si>
  <si>
    <t xml:space="preserve">Warsztaty dla studentów przy współpracy pracodawców w ramach projektu Kompetencje 2: "Symulacje biznesowe" 2 grupy - 30 godz. </t>
  </si>
  <si>
    <t xml:space="preserve">Warsztaty dla studentów przy współpracy pracodawców w ramach projektu Kompetencje 2:  "Efektywne zarządzanie zespołem projektowym"  2 grupy - 30 godz. </t>
  </si>
  <si>
    <t xml:space="preserve">Warsztaty dla studentów przy współpracy pracodawców w ramach projektu Kompetencje 2: "Team building" 2 grupy - 30 godz. </t>
  </si>
  <si>
    <t xml:space="preserve">opłata za egzamin certyfikowany BEC Vantage </t>
  </si>
  <si>
    <t>dostęp do platformy Extenedend Disc</t>
  </si>
  <si>
    <t>kampania google, obsługa przez Marcina Fusa</t>
  </si>
  <si>
    <t xml:space="preserve">usługa google Ads - jedyny przedstawiciel </t>
  </si>
  <si>
    <t xml:space="preserve">bilety pkp </t>
  </si>
  <si>
    <t>22459000-2</t>
  </si>
  <si>
    <t xml:space="preserve"> gry np. symulcyjne,  Np. zakup planszówek</t>
  </si>
  <si>
    <t>37524100-8</t>
  </si>
  <si>
    <t>usługa szkolenia z metod uczenia online i podnoszenia jakości zajęć</t>
  </si>
  <si>
    <t>8000000-4</t>
  </si>
  <si>
    <t xml:space="preserve">Strategic Project Management and Analysis-Prince2® foundation/ Agile PM - foundation (24h) x 2 edycje lub inne metodyki </t>
  </si>
  <si>
    <t>SCRUM  + PRINCE 2 certyfikat (24h) x 2 edycje</t>
  </si>
  <si>
    <t>Recenzje i opieka promotorska i egzamin</t>
  </si>
  <si>
    <t>około 10 promotorów ( w 2021 bronią się aż dwie grupy, wcześniej jedna)</t>
  </si>
  <si>
    <t>udział w konferencjach</t>
  </si>
  <si>
    <t>80522000-9</t>
  </si>
  <si>
    <t>Sprzęt fotograficzny</t>
  </si>
  <si>
    <t>stand z logami na tło</t>
  </si>
  <si>
    <t>zielone tło green screan, stelaż, zestaw</t>
  </si>
  <si>
    <t>38650000-6</t>
  </si>
  <si>
    <t>https://allegro.pl/oferta/studio-fotograficzne-z-softbox-tlami-i-blenda-fot-9930432727</t>
  </si>
  <si>
    <t>monitoring i opieka nad studentami w trakcie wizyty studyjnej</t>
  </si>
  <si>
    <t>stworzenie bazy</t>
  </si>
  <si>
    <t>stworzenie portalu</t>
  </si>
  <si>
    <t>Usługi statystyczne</t>
  </si>
  <si>
    <t>do obliczeń</t>
  </si>
  <si>
    <t>Kwiaciarnia Maczek</t>
  </si>
  <si>
    <t>WM</t>
  </si>
  <si>
    <t>Rzeczy eksploatacyjne zużywane w stanowiskach badawczych w trakci badań w tym groch oraz inne.</t>
  </si>
  <si>
    <t xml:space="preserve">03221220-4: </t>
  </si>
  <si>
    <t>Groch do stanowiska badawczego</t>
  </si>
  <si>
    <t>Biedronka</t>
  </si>
  <si>
    <t>Drewno i podobne</t>
  </si>
  <si>
    <t>Gdańskie Składy Drzewne ul.Litewska 1 80-719 Gdańsk</t>
  </si>
  <si>
    <t>oleje silnikowe, oleje do użytku w układach hydraulicznych i do innych celów</t>
  </si>
  <si>
    <t xml:space="preserve">09211100-2 </t>
  </si>
  <si>
    <t>I-IV kw.</t>
  </si>
  <si>
    <t xml:space="preserve">zakup oleju, </t>
  </si>
  <si>
    <t>LOTOS</t>
  </si>
  <si>
    <t>wazelina, woski, i benzyny specjalne</t>
  </si>
  <si>
    <t>09211100-7</t>
  </si>
  <si>
    <t>zakup  benzyny</t>
  </si>
  <si>
    <t>Zakup 10 litrów oleju do sprężarki WD-50 w cełu jej prawidłowej pracy ii utrzymania. Sprężarka WD-50 znajduje się w laboratorium KEiAP</t>
  </si>
  <si>
    <t xml:space="preserve">09211200-3: </t>
  </si>
  <si>
    <t>Olej do sprężarki laboratoryjnej WD-50.</t>
  </si>
  <si>
    <t>Orlen</t>
  </si>
  <si>
    <t>Dostawa blachy stalowej oraz drobnych elementów stalowych do wytworzenia matrycy niezbędnej do przygotowania próbek do badań</t>
  </si>
  <si>
    <t>01.2021 r.</t>
  </si>
  <si>
    <t>Dostawa balchy stalowej i drobnyc elementów stalowych do wytworzenia matrycy niezbędnej do realizacji projektu</t>
  </si>
  <si>
    <t xml:space="preserve"> HAFEN Marcin Kizeweter, ul. Gen. R. Kuklińskiego 20, 08-110 Siedlce</t>
  </si>
  <si>
    <t>Zakup i dostawa prętu tytanowego Ti13Zr13Nb o wysokiej czystości przeznaczonego do wytworzenia próbek do badań</t>
  </si>
  <si>
    <t>14700000-8</t>
  </si>
  <si>
    <t>Zakup i dostawa prętu tytanowego Ti13Zr13Nb niezbędnego do realizacji projektu</t>
  </si>
  <si>
    <t>BIMO TECH Sp. z o.o.
ul. Francuska 11
54-405 Wrocław</t>
  </si>
  <si>
    <t>Wyroby ścierne, papiery ścierne, pasty polerskie</t>
  </si>
  <si>
    <t>Dostawa wyrobów sciernych do przygotowywania próbek</t>
  </si>
  <si>
    <t>Zakup pojemników wykonanych z tworzywa sztucznego do przechowywania i transportu próbek</t>
  </si>
  <si>
    <t>Dostawa pojemników do przechowywania próbek niezbędnych do realizacji projektu</t>
  </si>
  <si>
    <t xml:space="preserve">BIOKOM 
05-090 Janki k / Warszawy
ul. Wspólna 3,
</t>
  </si>
  <si>
    <t>Sukcesywna dostawa żywic, silikonów, żelkotu do wykonania replik nawierzchni</t>
  </si>
  <si>
    <t>TR Solution Sp. z o.o., ul. Komornicka 10, 62-052 Komorniki, NIP 8943045894</t>
  </si>
  <si>
    <t>Dostawa filamentów do drukarki 3D</t>
  </si>
  <si>
    <t xml:space="preserve">19730000-2: </t>
  </si>
  <si>
    <t>Azot ciekły</t>
  </si>
  <si>
    <t>24111800-3</t>
  </si>
  <si>
    <t>Dostawa gazu specjalnego do aparatury</t>
  </si>
  <si>
    <t>Zakup wody destylowanej jest wymmagany do uzupełnienia i wymiany czunnika roboczego w stanowiskach badawczych.</t>
  </si>
  <si>
    <t xml:space="preserve">24316000-2: </t>
  </si>
  <si>
    <t>Woda destylowana</t>
  </si>
  <si>
    <t>Punkt Olejowy</t>
  </si>
  <si>
    <t>Arkusz z tworzywa sztucznego 2x2m</t>
  </si>
  <si>
    <t>24500000-9</t>
  </si>
  <si>
    <t>Dostawa arkusza z tworzywa sztucznego wg specyfikacji</t>
  </si>
  <si>
    <t>polimery etylenu polimery propylenu, polimery winylu, poliamid -w formach podstawowych</t>
  </si>
  <si>
    <t>24510000-2, 24540000-1, 24560000-7</t>
  </si>
  <si>
    <t>zakup polimerów, zakup poliamidów</t>
  </si>
  <si>
    <t>Plastic Group Sp. z o.o.</t>
  </si>
  <si>
    <t>I - IV kw.</t>
  </si>
  <si>
    <t>Zakup kleju</t>
  </si>
  <si>
    <t>Leroy Merlin, Vishay Measurements Group GmbH</t>
  </si>
  <si>
    <t>kleje</t>
  </si>
  <si>
    <t>Zakup i dostawa nanoproszku srebra o wysokiej czystości (&gt;99%) i określonym rozmiarze cząstek przeznaczonego do otrzymywania materiałów do badań.</t>
  </si>
  <si>
    <t>Zakup i dostawa srebra w postaci nanoproszku niezbędnego do realizacji projektu</t>
  </si>
  <si>
    <t>MKNano Impex Corp.
6382 Lisgar Drive
Missisauga, ON L5N 6X1
Canada</t>
  </si>
  <si>
    <t xml:space="preserve">Pokrewne minerały, metale szlachetne i produkty pochodne </t>
  </si>
  <si>
    <t>Dostawa kart akwizycji danych ac/dc do komputera PC</t>
  </si>
  <si>
    <t xml:space="preserve">30237130-9 
</t>
  </si>
  <si>
    <t>I</t>
  </si>
  <si>
    <t>Przedłużacze sieciowe sa wymagane w celu doprowadzenia zasilania do wszystkich podzespołów elektrycznych lub elektronicznych stanowisk badawczych  znajdujących się w laboratorium KEiAP</t>
  </si>
  <si>
    <t xml:space="preserve">30237280-5: </t>
  </si>
  <si>
    <t>Sprzet i akcesoria elektryczne</t>
  </si>
  <si>
    <t>Maszyny, aparatura, urządzenia i wyroby elektryczne; oświetlenie</t>
  </si>
  <si>
    <t>II kw, III kw</t>
  </si>
  <si>
    <t>Dostawa przewodów elektrycznych, lamp i innych elementów elektrycznych</t>
  </si>
  <si>
    <t>Alfa Elektro, Castorama</t>
  </si>
  <si>
    <t>Zakup akumulatorów do uruchomienia i prawidłowej pracy stanowisk badawczych znajdyjacych się w laboratorium KEiAP</t>
  </si>
  <si>
    <t xml:space="preserve">31431000-6: </t>
  </si>
  <si>
    <t>Akumulayory samochodowe</t>
  </si>
  <si>
    <t>Moto-parts</t>
  </si>
  <si>
    <t>elektryczne artykuły i akcesoria, transformatory,  przyrząd do mierzenia wielkości elektrycznych, silniki wielofazowe, przekształtniki, prostowniki, falowniki</t>
  </si>
  <si>
    <t>31680000-6, 31170000-8, 38341300-0, 31132000-0, 31151000-9, 31153000-3, 31155000-7</t>
  </si>
  <si>
    <t>zakup akcesoriów, zakup tranformatora, zakup silnika, zakup przekształtnika, zakup prostownika, zakup faolwnika</t>
  </si>
  <si>
    <t>JACKTRONIC, WOBIT</t>
  </si>
  <si>
    <t>Dostawa artykułów elektrycznych typu kable, przełączniki itp.</t>
  </si>
  <si>
    <t>31681000-3</t>
  </si>
  <si>
    <t>Dostawa artykułów elektrycznych typu kable, przełączniki itd.p.</t>
  </si>
  <si>
    <t>RS Components Sp. z o.o. ul. Domaniewska 48, 02-672 Warszawa , NIP 7010263911</t>
  </si>
  <si>
    <t>Artykuły elektroniczne</t>
  </si>
  <si>
    <t>Dostawa rezystorów, diód, potencjometrów i przełączników</t>
  </si>
  <si>
    <t>Aprovi</t>
  </si>
  <si>
    <t>Dostawa armatury i urządzeń elektronicznych</t>
  </si>
  <si>
    <t>Elfa Distrelec Sp. z o.o., Al. Jerozolimskie 136, 02-305 Warszawa</t>
  </si>
  <si>
    <t>Elektrody EMG (elektromiografia) Noraxon</t>
  </si>
  <si>
    <t>31711140-6</t>
  </si>
  <si>
    <t>wiosna 2021</t>
  </si>
  <si>
    <t>Dostawa elektrod EMG (elektromiografia) Noraxon</t>
  </si>
  <si>
    <t>Karty SIM</t>
  </si>
  <si>
    <t>Doładowanie telefonu satelitarnego - 500 jednostek/365 dni</t>
  </si>
  <si>
    <t>31712112-8</t>
  </si>
  <si>
    <t>IV kw</t>
  </si>
  <si>
    <t>TS2 Space Sp. z o.o. Al. Jerozolimskie 65/79/15.03, 00-697 Warszawa NIP 701-061-21-51</t>
  </si>
  <si>
    <t>diody, fotodiody, tranzystory polowe (FET), kondensatory, mikroelektroniczne maszyny, aparatura i mikrosystemy, elektroniczne układy scalone i mikromoduły, obwody drukowane, półprzewodniki</t>
  </si>
  <si>
    <t>31712340-5, 31712346-7, 31712352-2</t>
  </si>
  <si>
    <t>zakup elementów elektronicznych</t>
  </si>
  <si>
    <t>JACKTRONIC</t>
  </si>
  <si>
    <t>Wzmacniacze</t>
  </si>
  <si>
    <t>32343000-9</t>
  </si>
  <si>
    <t>I - II kw.</t>
  </si>
  <si>
    <t>Zakup wzmacniacza</t>
  </si>
  <si>
    <t>EC Systems</t>
  </si>
  <si>
    <t>31730000-2</t>
  </si>
  <si>
    <t>Zakup sprzętu</t>
  </si>
  <si>
    <t>Zakup i dostawa proszku antybiotyku - gentamycyny przeznaczonego do otrzymywania materiałów do badań.</t>
  </si>
  <si>
    <t>Zakup i dostawa antybiotyku niezbędnego do realizacji projektu</t>
  </si>
  <si>
    <t>BIOKOM 
05-090 Janki k / Warszawy
ul. Wspólna 3,</t>
  </si>
  <si>
    <t>Zakup i dostawa proszku nanohydroksyapatytu o wysokiej czystości (&gt;98%) i rozmiarze cząstek 20nm, proszku bioaktywnego bioszkła 45S5 o wysokiej czystości (&gt;98%) i rozmiarze cząstek 200um, proszku żelatyny o wysokiej czystości (&gt;98%), proszku transglutaminazy o wysokiej czystości (&gt;98%), proszku chitozanu o wysokiej czystości (&gt;98%) i średniej masie molekularnej przeznaczonych do otrzymywania materiałów do badań.; tlenek cyrkonu</t>
  </si>
  <si>
    <t>Zakup i dostawa odczynników chemicznych niezbędnych do realizacji projektu</t>
  </si>
  <si>
    <t>Sigma-Aldrich Sp. z.o.o, 
Szelagowska 30
61-626 Poznań</t>
  </si>
  <si>
    <t>Zakup i dostawa alkoholu etylowego o wysokiej czystości (&gt;99%), acetonu, gliceryny, alkoholu etylowego</t>
  </si>
  <si>
    <t xml:space="preserve">33696500-0 </t>
  </si>
  <si>
    <t>Zakup i dostawa odczynników laboratoryjnych niezbędnych do realizacji projektu</t>
  </si>
  <si>
    <t>Pol-aura
80-172 GDAŃSK
TRZY LIPY 3</t>
  </si>
  <si>
    <t xml:space="preserve">Dostawa podstawowego szkła laboratoryjnego m.in. kolb, zlewek, probówek </t>
  </si>
  <si>
    <t>01.2021</t>
  </si>
  <si>
    <t>Dostawa szkła laboratoryjnego niezbędnego do realizacji projektu</t>
  </si>
  <si>
    <t xml:space="preserve">Bionovo
ul. Nowodworska 7
59-220 Legnica
</t>
  </si>
  <si>
    <t>Sukcesywny zakup akcesoriów samochodowych</t>
  </si>
  <si>
    <t xml:space="preserve">Metalmot, ul. Grunwaldzka 487, 80-309 Gdańsk </t>
  </si>
  <si>
    <t>Dostawa opon i felg do badań</t>
  </si>
  <si>
    <t>OPONEO.PL S.A, ul. Podleśna 17, 85-145 Bydgoszcz NIP 953-24-57-650</t>
  </si>
  <si>
    <t>Uszczelki</t>
  </si>
  <si>
    <t>Zakup uszczelek</t>
  </si>
  <si>
    <t xml:space="preserve">Globalne systemy nawigacji i pozycjonowania (GPS lub równorzędne), </t>
  </si>
  <si>
    <t>GPS do samochodu</t>
  </si>
  <si>
    <t>38112100-4</t>
  </si>
  <si>
    <t>Media markt</t>
  </si>
  <si>
    <t>manometry,profilometr itp.</t>
  </si>
  <si>
    <t>zakup aparatury</t>
  </si>
  <si>
    <t>IZTW</t>
  </si>
  <si>
    <t>przyrządy pomiarowe</t>
  </si>
  <si>
    <t>38410000-2, 35125100-7, 38341300-0, 38417000-1, 38420000-5</t>
  </si>
  <si>
    <t>zakup przyrzadów, zakup czujników, termopar, manometrów, przyrządy do mierzenia przepływu poziomu i ciśnienia cieczy i gazów, zakup aparatury</t>
  </si>
  <si>
    <t>WOBIT, SIMEX, HYDROMEGA</t>
  </si>
  <si>
    <t>Przetworniki ciśnienia, ciśnieniomierze</t>
  </si>
  <si>
    <t>38423100-7</t>
  </si>
  <si>
    <t>I kw, II kw</t>
  </si>
  <si>
    <t>Dostawa przetworników ciśnienia oraz ciśnieniomierzy</t>
  </si>
  <si>
    <t>Peltron, Wika, Introl</t>
  </si>
  <si>
    <t>Aparatura badawcza i pomiarowa</t>
  </si>
  <si>
    <t>II połowa 2021</t>
  </si>
  <si>
    <t>zakup akcelerometrów i młotka modalnego</t>
  </si>
  <si>
    <t>EC Test Sytems, Wiroakustyka, Bruel&amp;Kiel</t>
  </si>
  <si>
    <t xml:space="preserve">Analizator zawartości wodoru dyfundującego Bruker G4 PHOENIX DH IR </t>
  </si>
  <si>
    <t>Dostawa analizatora zawartości wodoru na potrzeby specjalnych badań w laboratorium spawalnictwa</t>
  </si>
  <si>
    <t>Bruker</t>
  </si>
  <si>
    <t>zakup systemu pomiarowego</t>
  </si>
  <si>
    <t>NI Polska</t>
  </si>
  <si>
    <t xml:space="preserve">Laserowa Głowica FLWO-D30 VERTICAL,  firmy IPG Photonics </t>
  </si>
  <si>
    <t>Photonics</t>
  </si>
  <si>
    <t>Aparaty fotograficzne</t>
  </si>
  <si>
    <t>38651000-3</t>
  </si>
  <si>
    <t>zakup aparatu</t>
  </si>
  <si>
    <t>Media Mark</t>
  </si>
  <si>
    <t>Kamery cyfrowe</t>
  </si>
  <si>
    <t>38651600-9</t>
  </si>
  <si>
    <t>zakup kamery</t>
  </si>
  <si>
    <t>EUROTREND Gdynia</t>
  </si>
  <si>
    <t>Silniki</t>
  </si>
  <si>
    <t>42111000-0</t>
  </si>
  <si>
    <t>zakup silnika</t>
  </si>
  <si>
    <t>TAMEL</t>
  </si>
  <si>
    <t>pompy</t>
  </si>
  <si>
    <t>4212000-0</t>
  </si>
  <si>
    <t>zakup pompy</t>
  </si>
  <si>
    <t>HYDROMEGA</t>
  </si>
  <si>
    <t>Części mechaniczne</t>
  </si>
  <si>
    <t>Przekładnie i przekładnie zębate</t>
  </si>
  <si>
    <t>42141300-2</t>
  </si>
  <si>
    <t>zakup przekładni</t>
  </si>
  <si>
    <t>BIBUS MENOS</t>
  </si>
  <si>
    <t>Części przekładni zębatych</t>
  </si>
  <si>
    <t>42142100-7</t>
  </si>
  <si>
    <t>zakup części</t>
  </si>
  <si>
    <t>Części elementów napędowych</t>
  </si>
  <si>
    <t>42142200-8</t>
  </si>
  <si>
    <t xml:space="preserve">Rewersyjna pompa ciepła </t>
  </si>
  <si>
    <t>42511110-5</t>
  </si>
  <si>
    <t>Dostawa rewersyjnej pompy ciepła dla zastosowań pojazdów mechanicznych</t>
  </si>
  <si>
    <t>Buderus, SilesiaTerm,Zakład Usług Chłodniczych 
Jan Hapka</t>
  </si>
  <si>
    <t>Aparatura do destylacji, filtrowania lub rektyfikacji</t>
  </si>
  <si>
    <t>I kw</t>
  </si>
  <si>
    <t>Dostawa destylarki laboratoryjnej</t>
  </si>
  <si>
    <t>Labfunk, Slinap, Adverti</t>
  </si>
  <si>
    <t>części do frezarki</t>
  </si>
  <si>
    <t>42674000-1</t>
  </si>
  <si>
    <t>Artykuły Techniczne Sp. z o.o., ul. Kwiatowa 6, 26-300 Opoczno</t>
  </si>
  <si>
    <t>Różne materiały budowlane, narzędzia, zamki, klucze, zawiasy, mocowania, łańcuchy i sprężyny</t>
  </si>
  <si>
    <t>Drobne materiał budowlane typu farby, kleje itp.</t>
  </si>
  <si>
    <t>Materiały metalowe</t>
  </si>
  <si>
    <t>Techmaprojekt Sp. zo.o., ul. Wielopole 7 C, 80-556 Gdańsk</t>
  </si>
  <si>
    <t>Blachy i kształtowniki stalowe, blachy i kształtowniki aluminiowe, blachy i kształtowniki miedziane</t>
  </si>
  <si>
    <t>44110000-4</t>
  </si>
  <si>
    <t>Dostawa materiałów konstrukcyjnych do badań</t>
  </si>
  <si>
    <t>Materiały dźwiękochłonne</t>
  </si>
  <si>
    <t>44112600-4</t>
  </si>
  <si>
    <t>Ecophon, 80-180 Gdańsk ul. Mariana Kołodzieja 57/26</t>
  </si>
  <si>
    <t>Rury i osprzęt</t>
  </si>
  <si>
    <t>44163000-0</t>
  </si>
  <si>
    <t>Dostawa rur, zaworów, redukcji, złączek rurowych</t>
  </si>
  <si>
    <t>Castorama, Akro</t>
  </si>
  <si>
    <t>Węże gumowe o różnych wymmiarach do stanowisk badawczych znajdujacych się w laboratorium KEiAP</t>
  </si>
  <si>
    <t>44165100-5: Węże</t>
  </si>
  <si>
    <t>Węże gumowe do stanowisk badawczych</t>
  </si>
  <si>
    <t>Tubes International</t>
  </si>
  <si>
    <t>Dostawa drutów mosiężnych do przygotowania próbek do badań</t>
  </si>
  <si>
    <t>Dostawa drutów mosiężnych niezbędnych do przygotowania próbek w ramach projektu</t>
  </si>
  <si>
    <t xml:space="preserve">Abplanalp Sp. z o.o,
02-979 Warszawa,
ul. Kostrzyńska 36
</t>
  </si>
  <si>
    <t>Akcesoria spawalnicze</t>
  </si>
  <si>
    <t>44315100-2</t>
  </si>
  <si>
    <t>Dostawa elektrod spawalniczych</t>
  </si>
  <si>
    <t>Ekod, Castorama</t>
  </si>
  <si>
    <t>Elektrody, druty spawalnicze , topniki, luty, akcesoria do urządzeń spawalniczych</t>
  </si>
  <si>
    <t>Dostawa akcesoriów spawalniczych na potrzeby badań</t>
  </si>
  <si>
    <t>Marszal</t>
  </si>
  <si>
    <t>Tworzywa do lutowania na miękko i na twardo</t>
  </si>
  <si>
    <t>44315300-4</t>
  </si>
  <si>
    <t>II kw</t>
  </si>
  <si>
    <t>Dostawa past i grotów lutowniczych</t>
  </si>
  <si>
    <t>Drobne wyroby żelazne</t>
  </si>
  <si>
    <t>44316000-8</t>
  </si>
  <si>
    <t>zakup skobli</t>
  </si>
  <si>
    <t>Dźwignia</t>
  </si>
  <si>
    <t>Kształtowniki</t>
  </si>
  <si>
    <t>44423850-4</t>
  </si>
  <si>
    <t>zakup kształtowników</t>
  </si>
  <si>
    <t>Pierścienie, uszczelki, opaski oraz płyty uszczelniające są przyznaczeni do uszczelnienia i robienia uszczełek do kolektorów, rur wydechowych stanowisk badawczych znajdujących się w laboratorium KEiAP</t>
  </si>
  <si>
    <t xml:space="preserve">44425000-5: </t>
  </si>
  <si>
    <t>Pierścienie, uszczelki, opaski</t>
  </si>
  <si>
    <t>Metalmot</t>
  </si>
  <si>
    <t>Uszczelnienia gumowe</t>
  </si>
  <si>
    <t>zakup uszczelnień</t>
  </si>
  <si>
    <t>ASMUS</t>
  </si>
  <si>
    <t>Materiały łożyskowe</t>
  </si>
  <si>
    <t>44440000-6</t>
  </si>
  <si>
    <t>materiały łożyskowe</t>
  </si>
  <si>
    <t>Łożyska,  łożyska kulowe</t>
  </si>
  <si>
    <t>44440000-6  44442000-0</t>
  </si>
  <si>
    <t>zakup łożysk</t>
  </si>
  <si>
    <t>Śruby, wkręty, nakrętki</t>
  </si>
  <si>
    <t>44531510-9 44531600-7</t>
  </si>
  <si>
    <t>obróka metali</t>
  </si>
  <si>
    <t>GAZELA</t>
  </si>
  <si>
    <t>Wykonanie detali metalowych wg dokumentacji technicznej</t>
  </si>
  <si>
    <t>Wykonanie i dostawa detali metalowych wg dokumentacji technicznej</t>
  </si>
  <si>
    <t>Wykonanie elementów mechanicznych metodą toczenia i frezowania</t>
  </si>
  <si>
    <t>Izolacja cieplna</t>
  </si>
  <si>
    <t xml:space="preserve">45321000-3 </t>
  </si>
  <si>
    <t>Dostawa izolacji cieplnej</t>
  </si>
  <si>
    <t>Materiały izolacyjne</t>
  </si>
  <si>
    <t>przedłużenie licencji LabView, przedłużenie licencji LabWindows</t>
  </si>
  <si>
    <t>48460000-0</t>
  </si>
  <si>
    <t>Zakup oprogramowania Fortran Lahey Winteracter v.13</t>
  </si>
  <si>
    <t>Program OCTP do obliczania obiegów cieplnych</t>
  </si>
  <si>
    <t>naprawa sprzętu komputerowego, drukarek, urządzeń wielofunkcyjnych</t>
  </si>
  <si>
    <t>Naprawa i konserwacja kserokopiarek, urządzeń wielofunkcyjnych, audiowizualnych</t>
  </si>
  <si>
    <t>Usługi w zakresie napraw i konserwacji i podobne usługi dotyczące komputerów osobistych, sprzętu biurowego, sprzętu telekomunikacyjnego i audiowizualnego</t>
  </si>
  <si>
    <t>AXEL Computer Sp.z o.o. ul. Chodowieckiego 5, 80-208 Gdańsk, ComplexBiuro ul. Heweliusza 23/25, 80-890 Gdańsk, Fanex, Euro trend</t>
  </si>
  <si>
    <t>naprawy komputerów</t>
  </si>
  <si>
    <t>503120000-5</t>
  </si>
  <si>
    <t>naprawa komputera</t>
  </si>
  <si>
    <t>KOZAK</t>
  </si>
  <si>
    <t>Usługi w zakresie napraw i konserwacji komputerów</t>
  </si>
  <si>
    <t>Usługi w zakresie napraw i konserwacji komputerów osobistych</t>
  </si>
  <si>
    <t>GRAL ul. Politechniczna 7/8 80-288 Gdańsk, Fanex, KOZAK</t>
  </si>
  <si>
    <t>Naprawa i konserwacja sprzętu komp. W laboratoriach KMiM, usługi w zakresie napraw i konserwacji sprzętu komputerowego</t>
  </si>
  <si>
    <t xml:space="preserve">50312000-5: </t>
  </si>
  <si>
    <t>Przeglądy samochodów</t>
  </si>
  <si>
    <t>BIG Autohandel sp. z o.o., ul. Elbląska 79B, 80-718 Gdańsk</t>
  </si>
  <si>
    <t>Usługi naprawy i konserwacji aparatury badawczej i pomiarowej i kontrolnej</t>
  </si>
  <si>
    <t>5041000-2</t>
  </si>
  <si>
    <t>naprawa profilografu</t>
  </si>
  <si>
    <t>wzorcowanie Maszyn wytrzymałościowych</t>
  </si>
  <si>
    <t xml:space="preserve">50433000-9 </t>
  </si>
  <si>
    <t>Usługi w zakresie napraw i konserwacji maszyn</t>
  </si>
  <si>
    <t>50530000-9</t>
  </si>
  <si>
    <t>Motor Nauta, Atlas Copco</t>
  </si>
  <si>
    <t>Usługi w zakresie napraw i konserwacji kotłów grzewczych</t>
  </si>
  <si>
    <t>50531100-7</t>
  </si>
  <si>
    <t>Usługa naprawy i konserwacji kotłów grzewczych</t>
  </si>
  <si>
    <t>Nord Serwis</t>
  </si>
  <si>
    <t>Usługi w zakresie napraw i konserwacji mebli</t>
  </si>
  <si>
    <t>50850000-8</t>
  </si>
  <si>
    <t>Meblostar, Fast</t>
  </si>
  <si>
    <t>Usługi instalowania urządzeń elektrycznych i mechanicznych</t>
  </si>
  <si>
    <t>51100000-3</t>
  </si>
  <si>
    <t>El-instal</t>
  </si>
  <si>
    <t>Hotel Eureka Sopot</t>
  </si>
  <si>
    <t>usługi restauracyjne</t>
  </si>
  <si>
    <t>Catering, usługi restauracyjne</t>
  </si>
  <si>
    <t>Usługa caterigowa i restauracyjna</t>
  </si>
  <si>
    <t>zamówienie usługi restauracyjnej</t>
  </si>
  <si>
    <t>wynajem autobusów i autokarów wraz z kierowcą</t>
  </si>
  <si>
    <t>II i IV kwartał</t>
  </si>
  <si>
    <t>wynajem autokaru na potrzeby wycieczek dydaktycznych</t>
  </si>
  <si>
    <t>Usługi publicznego transportu kolejowego  i drogowego (zakup biletów)</t>
  </si>
  <si>
    <t>Usługi transportu promowego (zakup biletów)</t>
  </si>
  <si>
    <t>60610000-7</t>
  </si>
  <si>
    <t xml:space="preserve">Stena Line </t>
  </si>
  <si>
    <t>Usługi przewodników turystycznych</t>
  </si>
  <si>
    <t>Zakup biletów wstępu, obsługa wizowa, wynajecie przewodnika</t>
  </si>
  <si>
    <t>Tamara Wasiewicz, Barbara Wiśniewska</t>
  </si>
  <si>
    <t>Wykonanie i rozbudowa przyrządów pomiarowych w lab. ZHiP</t>
  </si>
  <si>
    <t xml:space="preserve">71330000-0: </t>
  </si>
  <si>
    <t>Wykonanie i modernizacja przyrządów do pomiaru przepływu cieczy.</t>
  </si>
  <si>
    <t>mechaniczne usługi inżynieryjne</t>
  </si>
  <si>
    <t>71333000-1</t>
  </si>
  <si>
    <t>usługi inżynieryjne</t>
  </si>
  <si>
    <t>71356000-8</t>
  </si>
  <si>
    <t xml:space="preserve">usługi techniczne </t>
  </si>
  <si>
    <t xml:space="preserve">Wykonanie badań właściwości biologicznych, tj. m.in. wł.antybakteryjnych i cytokompatybilności opracowywanych materiałów </t>
  </si>
  <si>
    <t xml:space="preserve">71900000-7 </t>
  </si>
  <si>
    <t>Zlecenie wykonania laboratoratyjnych usług badawczych niezbędnych do realizacji projektu</t>
  </si>
  <si>
    <t>Nano-implant Sp z o. o. Gagarina 5/102, 87-100 Toruń</t>
  </si>
  <si>
    <t>Usługi programowania oprogramowania aplikacyjnego</t>
  </si>
  <si>
    <t>72212000-4</t>
  </si>
  <si>
    <t>Oprogramowanie profilografu</t>
  </si>
  <si>
    <t>usługi badawcze</t>
  </si>
  <si>
    <t>Badacz</t>
  </si>
  <si>
    <t>Usługi doradztwa w zakresie patentów i praw autorskich</t>
  </si>
  <si>
    <t>79120000-1</t>
  </si>
  <si>
    <t>Rzecznik patentowy</t>
  </si>
  <si>
    <t>promocja oferty edukacyjnej na potrzeby rekrutacji</t>
  </si>
  <si>
    <t>I i II kwartał</t>
  </si>
  <si>
    <t>reklama w internecie, radiowa, itp..</t>
  </si>
  <si>
    <t>Usługi w zakresie tłumaczeń pisemnych</t>
  </si>
  <si>
    <t>Usługi w zakresie tłumaczeń pisemnych, korektorskie, proofreading</t>
  </si>
  <si>
    <t>Szkolenie pracowników z zakresu ustawy o szkolnictwie wyższym</t>
  </si>
  <si>
    <t xml:space="preserve">79632000-3
</t>
  </si>
  <si>
    <t>Szkolenie pracowników z zakresu zarządzania, rozwoju osobistego</t>
  </si>
  <si>
    <t>Szkolenie pracowników z zakresu ustawy Prawo zamówień publicznych, o finansach publicznych</t>
  </si>
  <si>
    <t>Usługa kserograficzna</t>
  </si>
  <si>
    <t>Usługi drukowania i powiązane</t>
  </si>
  <si>
    <t>Copik ul. Fiszera 4D 80-231 Gdańsk, Petit-reklamy, Gryf centrum graficzne, Xero</t>
  </si>
  <si>
    <t>Wydanie artykułu naukowego dot. realizowanych badań naukowych (MDPI:Materials)</t>
  </si>
  <si>
    <t xml:space="preserve">Wydanie artykułu naukowego </t>
  </si>
  <si>
    <t>MDPI AG
St. Alban-Anlage 66
4052 Basel, Switzerland</t>
  </si>
  <si>
    <t>Opłata za publikacje artykułów naukowych</t>
  </si>
  <si>
    <t>Introligator</t>
  </si>
  <si>
    <t>Usługa odsnieżania dachów, rynien</t>
  </si>
  <si>
    <t>szczyt</t>
  </si>
  <si>
    <t>Usługi odszczurzania</t>
  </si>
  <si>
    <t>90923000-3</t>
  </si>
  <si>
    <t>Eko-Środowisko</t>
  </si>
  <si>
    <t>przekazanie druków ścisłego zarachowania do niszczenia</t>
  </si>
  <si>
    <t>III lub IV kwartał</t>
  </si>
  <si>
    <t>usługa niszczenia druków ścisłego zarachowania</t>
  </si>
  <si>
    <t>usługi pomocnicze</t>
  </si>
  <si>
    <t>Indeco, Midas</t>
  </si>
  <si>
    <t>usługi ślusarskie</t>
  </si>
  <si>
    <t>Bukiety, wiązanki, wieńce okolicznościowe</t>
  </si>
  <si>
    <t>Kwiaciarnia Maczek, Kwiaciarnia Aljavi, Kwiaciarnia Maciejka</t>
  </si>
  <si>
    <t>WEIA</t>
  </si>
  <si>
    <t>Produkty z drewna ciętego:                                        m. in.kantówki, deski</t>
  </si>
  <si>
    <t>Castorama, OBI,                                   Leroy Merlin</t>
  </si>
  <si>
    <t xml:space="preserve">Tawot, odrdzewiacz WD-40,                               </t>
  </si>
  <si>
    <t>Melkib- bis, EBMiA, EHEIM</t>
  </si>
  <si>
    <t>09221100-5</t>
  </si>
  <si>
    <t>Węgiel drzewny</t>
  </si>
  <si>
    <t>Kiełbasa, i inne produkty wieprzowe, pieczywo</t>
  </si>
  <si>
    <t>15131400-9, 15811100-7</t>
  </si>
  <si>
    <t>Lidl, Delikatesy Centrum, Biedronka</t>
  </si>
  <si>
    <t>Rolety i żaluzje z usługą montażu</t>
  </si>
  <si>
    <t>39515410-2</t>
  </si>
  <si>
    <t>K&amp;M, Trik s.c. , REM</t>
  </si>
  <si>
    <t>Pocztówki, karty okolicznościowe broszury, ulotki i inne druki                                                                              (nie objęte zamówieniem wspólnym)</t>
  </si>
  <si>
    <t>22300000-3</t>
  </si>
  <si>
    <t>Drukarnie zterenu Trójmiasta</t>
  </si>
  <si>
    <t>Plexi</t>
  </si>
  <si>
    <t>Plastics  Group, E-Plast, Plexiwarszawa.pl</t>
  </si>
  <si>
    <t>Filament do drukarki 3D (PLA, ABS, TPU)</t>
  </si>
  <si>
    <t>19730000-2</t>
  </si>
  <si>
    <t>Botland,                                            sklep iternetowy flamenty 3D, sklep filnamencik.pl</t>
  </si>
  <si>
    <t>Rozbudowa stanowiska z robotem balansującym.                                                                   Zakup stanowiska z odwróconym wahadłem.</t>
  </si>
  <si>
    <t>FORBOT, ROBOTYKA.com   Zakład Urządzeń Mechatronicznych</t>
  </si>
  <si>
    <t>Stacja pogodowa,
Swiatłowodowy czujnik temperatury</t>
  </si>
  <si>
    <t>38120000-1</t>
  </si>
  <si>
    <t>morele.net, erli.pl ,                                EURO AGD</t>
  </si>
  <si>
    <t>Laserowy skaner obrazowania kształtu</t>
  </si>
  <si>
    <t>WOBIT, Elmark, Centrum Maszyn CMC</t>
  </si>
  <si>
    <t xml:space="preserve"> Wielofunkcyjny miernik mocy                                                         ( przeznaczenie: pomiary mocy czynnej pobieranej przez ogranicznik)</t>
  </si>
  <si>
    <t>BIALL, NDN, Merazet</t>
  </si>
  <si>
    <t>Sondy napięciowe, sonda aktywna TESTEC, miernik cęgowy z multimetrem, multimetry</t>
  </si>
  <si>
    <t>conrad.pl, elfadistrelec.pl NDN, Tespol</t>
  </si>
  <si>
    <t>Czujniki elektryczne (laserowe, odległości, pomiaru prądu, napięcia)</t>
  </si>
  <si>
    <t>Czujnik momentu</t>
  </si>
  <si>
    <t>30237475-9</t>
  </si>
  <si>
    <t>elfadistrelec.pl, WOBIT, Tilkom</t>
  </si>
  <si>
    <t>Gips budowlany, cekol</t>
  </si>
  <si>
    <t>Chemia,                            PH Bysewo ,                                        Leroy Merlin</t>
  </si>
  <si>
    <t>Kształtowniki, profile, wałki, płyty,                                   stal konstrukcyjna</t>
  </si>
  <si>
    <t>Metalzbyt, Techmaprojekt, ELKA</t>
  </si>
  <si>
    <t>Literki i cyferki mosiężne</t>
  </si>
  <si>
    <t>Art.-Mos, Elefant, Kazubscy</t>
  </si>
  <si>
    <t>transformatory, dławiki, zabezpieczenia</t>
  </si>
  <si>
    <t>31170000-8</t>
  </si>
  <si>
    <t>Feryster, Elhand, AVT</t>
  </si>
  <si>
    <t>przekażniki, styczniki, przewody, końcówki</t>
  </si>
  <si>
    <t>Elemis, TME, Farnell, Mouser</t>
  </si>
  <si>
    <t>Elektryczne silniki , generatory</t>
  </si>
  <si>
    <t xml:space="preserve">Elektryczne silniki, generatory,
ogniwa paliwowe, generatory wodoru,
akumulatory,
</t>
  </si>
  <si>
    <t>Elhand, Komel, Karbon 2, el12, Indukta</t>
  </si>
  <si>
    <t>Głośniki bezprzewodowe z akumulatrorem i mikrofonem</t>
  </si>
  <si>
    <t>31711000-6</t>
  </si>
  <si>
    <t>EURO AGD, Media Markt, Media Expert</t>
  </si>
  <si>
    <t>Elementy elektroniczne (rezystory, kondensatory, półprzewodniki, układy scalone, złącza)</t>
  </si>
  <si>
    <t>TME, Farnell, Mouser</t>
  </si>
  <si>
    <t>Osprzęt elektrotechniczny                                             inny niż  niż w zam. wspólnym</t>
  </si>
  <si>
    <t>el12, COMEL,                                    DIRECT IMPORT</t>
  </si>
  <si>
    <t>Dapcol, TME, Botland</t>
  </si>
  <si>
    <t>Enkoder, karty mikroprocesorowe</t>
  </si>
  <si>
    <t>31712116-6</t>
  </si>
  <si>
    <t>TME, KAMAMI, Botland</t>
  </si>
  <si>
    <t>Aparatura i sprzęt sterujący</t>
  </si>
  <si>
    <t>Sterownik z procesorem czasu rzeczywistego</t>
  </si>
  <si>
    <t>E-Automatyka, NVIDIA, Schenider</t>
  </si>
  <si>
    <t>Urządzenia pomiarowe i sterujące</t>
  </si>
  <si>
    <t>Manipulator CAD 3dConnexion</t>
  </si>
  <si>
    <t>38424000-3</t>
  </si>
  <si>
    <t>Sklep graficzne.pl , New Tech Solutions, sklep PCC Polska</t>
  </si>
  <si>
    <t>twarde dyski, pamięci pendrive                                                          (inne niż w zamówieniu wspólnym)</t>
  </si>
  <si>
    <t>30234500-3</t>
  </si>
  <si>
    <t>x-kom, Euro AGD, Komputronik</t>
  </si>
  <si>
    <t>zasilacze, kable</t>
  </si>
  <si>
    <t>Gral, Komputronik, morele.net</t>
  </si>
  <si>
    <t>Karta graficzna obliczeniowa z  pomocą technologii CUDA i inne</t>
  </si>
  <si>
    <t>30237130-9</t>
  </si>
  <si>
    <t>x-kom, morele.net, Komputronik</t>
  </si>
  <si>
    <t>Kontolki Kendo, Inventor, LabView</t>
  </si>
  <si>
    <t>Kamami, Farnell, x-kom, Komputronik,                          National Instruments Polska</t>
  </si>
  <si>
    <t>Wycięcie blach stojana, obróbka elementów wirnika, nawinięcie uzwojeń i montaż stojana, wykonanie wału silnika</t>
  </si>
  <si>
    <t>ALPA-Tech, ASAP, Komel, EPiMP Wiesław Lis</t>
  </si>
  <si>
    <t>Usługi w zakresie napraw i konserwacji  komputerów osobistych oraz laptopów</t>
  </si>
  <si>
    <t>Gral, Kozak, dr Laptop</t>
  </si>
  <si>
    <t>Szkolenie pracowników w zakresie zamówień publicznych</t>
  </si>
  <si>
    <t>Nowe Przetargi,                             Przetargi Publiczne  ApexNet</t>
  </si>
  <si>
    <t>Usługi hotelarskie w zakresie spotkań i konferencji - wyjazdowe, w tym związane z konferencją APE</t>
  </si>
  <si>
    <t>-</t>
  </si>
  <si>
    <t>Bartan,                                        ZBDiIT Z.Rudziński, Pasibrzuch</t>
  </si>
  <si>
    <t>Usługi restauracyjne i dostarczania posiłków,  w tym związane z konferencją APE</t>
  </si>
  <si>
    <t>55300000-3  55520000-1</t>
  </si>
  <si>
    <t>Bartan,                                      ZBDiIT Z.Rudziński, Pasibrzuch</t>
  </si>
  <si>
    <t>Usługa związana z obsługą konferencji APE oraz wydarzeń organizowanych przez studentów Wydziału</t>
  </si>
  <si>
    <t>firmy transportowe z terenu Trójmiasta</t>
  </si>
  <si>
    <t>Wyjazy służbowe w związku z określonymi potrzebami i wydarzeniami</t>
  </si>
  <si>
    <t>PKP Intercity</t>
  </si>
  <si>
    <t xml:space="preserve">Wynajem przez studentów katamaranu w zwiazku z rejsem elektryka </t>
  </si>
  <si>
    <t>60600000-4</t>
  </si>
  <si>
    <t>Żegluga Gdańska</t>
  </si>
  <si>
    <t>Hosting strony internetowej                                         koła studentów</t>
  </si>
  <si>
    <t>Greenview, nazwa.pl , hosting.pl</t>
  </si>
  <si>
    <t>Publikacje artykułów, monografii, książek</t>
  </si>
  <si>
    <t>IEEE, Sigma NOT, JCR</t>
  </si>
  <si>
    <t>Opłaty związane z udziałem w konferencjach i seminariach</t>
  </si>
  <si>
    <t>Organizatorzy konferencji i seminariów</t>
  </si>
  <si>
    <t>Obsługa wydarzeń WRS</t>
  </si>
  <si>
    <t>Cewe Fotojoker, Tomikaart, Fotobudka</t>
  </si>
  <si>
    <t>Usługi drukarskie (plakaty, ulotki                                 (inne niż w zamówieniu wspólnym)</t>
  </si>
  <si>
    <t>Drukarnie, agencje reklamowe</t>
  </si>
  <si>
    <t>Usługi w zakresie tłumaczeń pisemnych tekstów (język angielski)</t>
  </si>
  <si>
    <t xml:space="preserve">79530000-8 </t>
  </si>
  <si>
    <t>Skrivanek,Fatix,                     Translate plus</t>
  </si>
  <si>
    <t>Usługi w zakresie korekty językowej tekstów (język angielski)</t>
  </si>
  <si>
    <t>Usługa odszczurzania</t>
  </si>
  <si>
    <t>ZDiDD W. Ziółkowski, Verminex, DD Lider</t>
  </si>
  <si>
    <t>usługi w zakresie organizowania seminariów</t>
  </si>
  <si>
    <t>Hotele, pensjonaty w woj.pomorskim</t>
  </si>
  <si>
    <t>występy zespołów muzyczno-wokalnych, przedstawienia w związku z konferencją APE</t>
  </si>
  <si>
    <t>Teatr Muzyczny,                               Teatr Wybrzeże,                        Teatr Szekspirowski</t>
  </si>
  <si>
    <t>03410000-8</t>
  </si>
  <si>
    <t>DE</t>
  </si>
  <si>
    <t>Wazelina, woski i benzyny specjalne</t>
  </si>
  <si>
    <t>09220000-7</t>
  </si>
  <si>
    <t>Produkty pochodne ropy i węgla</t>
  </si>
  <si>
    <t>09240000-3</t>
  </si>
  <si>
    <t>zakup energii elektrycznej</t>
  </si>
  <si>
    <t>szkło</t>
  </si>
  <si>
    <t>Szkło</t>
  </si>
  <si>
    <t>AGC Gdańsk</t>
  </si>
  <si>
    <t>Włókna sztuczne</t>
  </si>
  <si>
    <t>OBI, Castorama</t>
  </si>
  <si>
    <t>Barwniki i pigmenty</t>
  </si>
  <si>
    <t>24200000-6</t>
  </si>
  <si>
    <t>skrzynki przyłączeniowe</t>
  </si>
  <si>
    <t>31224300-5</t>
  </si>
  <si>
    <t>OBI, CASTORAMA, LEROY MERLIN</t>
  </si>
  <si>
    <t>Karbon 1</t>
  </si>
  <si>
    <t>Gumowe pasy napędowe</t>
  </si>
  <si>
    <t>34312700-4</t>
  </si>
  <si>
    <t>wodomierze</t>
  </si>
  <si>
    <t>38421100-3</t>
  </si>
  <si>
    <t>Części elektrycznego sprzętu gospodarstwa domowego</t>
  </si>
  <si>
    <t>39716000-4</t>
  </si>
  <si>
    <t>Pompy, urządzenia hydrauliczne i części</t>
  </si>
  <si>
    <t>Zawory obniżające ciśnienie, sterujące, kontrolne lub bezpieczeństwa</t>
  </si>
  <si>
    <t xml:space="preserve">42131140-9 </t>
  </si>
  <si>
    <t>Wentylatory i urządzenia klimatyzacyjne</t>
  </si>
  <si>
    <t xml:space="preserve">42500000-1 </t>
  </si>
  <si>
    <t>Urządzenia chłodzące i wentylacyjne - wentylatory</t>
  </si>
  <si>
    <t xml:space="preserve">Ultramare </t>
  </si>
  <si>
    <t>cement</t>
  </si>
  <si>
    <t>44111200-3</t>
  </si>
  <si>
    <t>Rurociągi, instalacje rurowe, rury i elementy</t>
  </si>
  <si>
    <t>44160000-9</t>
  </si>
  <si>
    <t>Pianka z PCV</t>
  </si>
  <si>
    <t xml:space="preserve">44192100-3 </t>
  </si>
  <si>
    <t>Kątowniki i profile</t>
  </si>
  <si>
    <t xml:space="preserve">44212500-4 </t>
  </si>
  <si>
    <t xml:space="preserve">44300000-3 </t>
  </si>
  <si>
    <t>pokrywy włazów</t>
  </si>
  <si>
    <t>44423740-0</t>
  </si>
  <si>
    <t>Pierścienie, uszczelki, opaski, uszczelnienia przyklejane i cementowe</t>
  </si>
  <si>
    <t xml:space="preserve">44425000-5 </t>
  </si>
  <si>
    <t>Łożyska</t>
  </si>
  <si>
    <t xml:space="preserve">44440000-6 </t>
  </si>
  <si>
    <t>Wyroby z żeliwa</t>
  </si>
  <si>
    <t xml:space="preserve">44470000-5 </t>
  </si>
  <si>
    <t>kłódki</t>
  </si>
  <si>
    <t>44521210-3</t>
  </si>
  <si>
    <t>łańcuch</t>
  </si>
  <si>
    <t>44540000-7</t>
  </si>
  <si>
    <t>Wynajem maszyn i urządzeń wraz z obsł.operatorską</t>
  </si>
  <si>
    <t>45500000-2</t>
  </si>
  <si>
    <t>ELEKTRICIAN</t>
  </si>
  <si>
    <t xml:space="preserve">55120000-7 </t>
  </si>
  <si>
    <t xml:space="preserve">79632000-3 </t>
  </si>
  <si>
    <t>SEP</t>
  </si>
  <si>
    <t>Usługi reprograficzne, fotokopiowania (usługi ksero)</t>
  </si>
  <si>
    <t xml:space="preserve">79520000-5 </t>
  </si>
  <si>
    <t>GRYF Centrum Graficzne</t>
  </si>
  <si>
    <t>Usługa utylizacji i nieczystości</t>
  </si>
  <si>
    <t>EKO-KANAŁ</t>
  </si>
  <si>
    <t>Usługa czyszczenia kanałów ściekowych</t>
  </si>
  <si>
    <t>HYDROKAN</t>
  </si>
  <si>
    <t>Usługi w zakresie napraw i konserwacji pomp, zaworów, zaworów odcinających, pojemników metalowych i maszyn</t>
  </si>
  <si>
    <t xml:space="preserve">50500000-0 </t>
  </si>
  <si>
    <t>SANET, SZOSTAK</t>
  </si>
  <si>
    <t xml:space="preserve">Usługi w zakresie napraw i konserwacji instalacji budynkowych </t>
  </si>
  <si>
    <t xml:space="preserve">50700000-2 </t>
  </si>
  <si>
    <t>RESC</t>
  </si>
  <si>
    <t>ZATWIERDZAM:</t>
  </si>
  <si>
    <t>………………………………………….</t>
  </si>
  <si>
    <t>osoba upoważniona</t>
  </si>
  <si>
    <t>Część B. Zamówienia pozostałe</t>
  </si>
  <si>
    <t>niszczarka biurowa do dokumentów</t>
  </si>
  <si>
    <t>30191400-8</t>
  </si>
  <si>
    <t>dostawa niszczarki</t>
  </si>
  <si>
    <t>roll-upy</t>
  </si>
  <si>
    <t>39294100-0</t>
  </si>
  <si>
    <t xml:space="preserve">I-II kw. </t>
  </si>
  <si>
    <t>Pixelia, ADLON Polska Sp.z oo., Esencja Sp. z o.o.</t>
  </si>
  <si>
    <t>Dproj.</t>
  </si>
  <si>
    <t>Fotografie</t>
  </si>
  <si>
    <t>usługa pozyskiwania i pobierania obrazów z witryny fotolia.com</t>
  </si>
  <si>
    <t>22315000-1</t>
  </si>
  <si>
    <t xml:space="preserve">I-III kwartał </t>
  </si>
  <si>
    <t>CUI</t>
  </si>
  <si>
    <t>zamieszczenie artykułów sponsorowanych w prasie lokalnej i ogólnopolskiej</t>
  </si>
  <si>
    <t xml:space="preserve">Wykup miejsca wystawienniczego </t>
  </si>
  <si>
    <t>II - III kwartał</t>
  </si>
  <si>
    <t>wykup miejsca wystawienniczego</t>
  </si>
  <si>
    <t>Usługa publikacji</t>
  </si>
  <si>
    <t>wykup powieszchni reklamowej</t>
  </si>
  <si>
    <t>Videofilmowanie konferencji</t>
  </si>
  <si>
    <t>92111250-9</t>
  </si>
  <si>
    <t>usługa videofilmowania</t>
  </si>
  <si>
    <t>usługa cateringowa</t>
  </si>
  <si>
    <t>Konsultacje prawne MOST KOMPETENCJI</t>
  </si>
  <si>
    <t>791000000-5</t>
  </si>
  <si>
    <t>usługa konsultacji prawnych</t>
  </si>
  <si>
    <t>72150000-1</t>
  </si>
  <si>
    <t>usługa audytu bezpieczeństwa/ testy penetracyjne</t>
  </si>
  <si>
    <t>audyt interfejsu</t>
  </si>
  <si>
    <t>Doradztwo prawne</t>
  </si>
  <si>
    <t>Oprogramowanie MOST KOMPETENCJI</t>
  </si>
  <si>
    <t xml:space="preserve">zakup oprogramowania do edycji i eksportu plików PDF </t>
  </si>
  <si>
    <t>zakup oprogramowania do analizy badań jakościowych</t>
  </si>
  <si>
    <t>Urządzenia peryferyjne(napędy taśmowe)</t>
  </si>
  <si>
    <t>30234700-5</t>
  </si>
  <si>
    <t>I - II kwartał</t>
  </si>
  <si>
    <t>modernizacja biblioteki taśmowej do backupowania</t>
  </si>
  <si>
    <t>Sprzęt komputerowy 1 (Serwery/Macierze)</t>
  </si>
  <si>
    <t>48710000-8</t>
  </si>
  <si>
    <t>oprogramoiwanie do backupowania danych</t>
  </si>
  <si>
    <t>CU</t>
  </si>
  <si>
    <t>Kontrakty serwisowe CISCO/NetApp/Juniper/Dell</t>
  </si>
  <si>
    <t>IV  kwartał</t>
  </si>
  <si>
    <t>obsługa serwisowa posiadanej infrastruktury</t>
  </si>
  <si>
    <t>Kontrakt serwisowy OPTIcamp</t>
  </si>
  <si>
    <t>I  kwartał</t>
  </si>
  <si>
    <t>obsługa serwisowa posiadanej sieci</t>
  </si>
  <si>
    <t>Szkolenia dedykowane w siedzibie zamawiającego wg programu zamawiającego -szkol. wew.</t>
  </si>
  <si>
    <t>I - IV kwartał</t>
  </si>
  <si>
    <t>szkolenia dla pracowników z dziedziny informatyki</t>
  </si>
  <si>
    <t>ozdoby świąteczne, kolce na gołębie, kołki</t>
  </si>
  <si>
    <t xml:space="preserve">PH"Szczepan","Drachma" </t>
  </si>
  <si>
    <t>sól drogowa, pestycydy</t>
  </si>
  <si>
    <t>Bysewo, Castorama, OBI</t>
  </si>
  <si>
    <t>woda destylowana</t>
  </si>
  <si>
    <t>Urządzenia elektroniczne, elektromechaniczne</t>
  </si>
  <si>
    <t>Telkom Telmor , Gral</t>
  </si>
  <si>
    <t>Sprzęt laboratoryjny</t>
  </si>
  <si>
    <t>92000000-2</t>
  </si>
  <si>
    <t>79550000-3</t>
  </si>
  <si>
    <t>DZP</t>
  </si>
  <si>
    <t>Szkolenie pracowników w zakresie Pzp</t>
  </si>
  <si>
    <t>Szkolenia z zakresu nowego Pzp</t>
  </si>
  <si>
    <t>LSI Software Łódź</t>
  </si>
  <si>
    <t>Usługi doradcze i dodatkowe w zakresie sprzętu komputerowego</t>
  </si>
  <si>
    <t>SKM Gdynia, Ar-Dach Gdańsk</t>
  </si>
  <si>
    <t>Plakaty na akcję lato 2021</t>
  </si>
  <si>
    <t>SUMA</t>
  </si>
  <si>
    <t>art.. Spożywcze do badań</t>
  </si>
  <si>
    <t>zabawki, gry</t>
  </si>
  <si>
    <t xml:space="preserve">Tkaniy, materiały włókiennicze, </t>
  </si>
  <si>
    <t>Fotolia.com</t>
  </si>
  <si>
    <t>Farby i pędzle do celów artystycznych</t>
  </si>
  <si>
    <t>usługi transportu publicznego</t>
  </si>
  <si>
    <t>Usługi reklamowe - reklama PG</t>
  </si>
  <si>
    <t>Audyt interfejsu</t>
  </si>
  <si>
    <t>Audyt bezpieczeństwa systemu</t>
  </si>
  <si>
    <t>Zadania przeniesione do planu A</t>
  </si>
  <si>
    <t>Usługi poligraficzne</t>
  </si>
  <si>
    <t>art.. Ochronne i bhp, rękawice jednorazowe</t>
  </si>
  <si>
    <t>CUI MOST</t>
  </si>
  <si>
    <t>MEBLE</t>
  </si>
  <si>
    <t>meble</t>
  </si>
  <si>
    <t>biurka</t>
  </si>
  <si>
    <t>meble do domków</t>
  </si>
  <si>
    <t>OIO</t>
  </si>
  <si>
    <t>biurka, szafy</t>
  </si>
  <si>
    <t>krzesła</t>
  </si>
  <si>
    <t>wyposażenie Sali</t>
  </si>
  <si>
    <t>plakaty,postery</t>
  </si>
  <si>
    <t>broszury, mat prom</t>
  </si>
  <si>
    <t>Osoba sporządzająca: Małgorzata Rewucka</t>
  </si>
  <si>
    <r>
      <t>Zszywki, gwoździki z szerokim łebkiem, pinezki kreślarskie (</t>
    </r>
    <r>
      <rPr>
        <i/>
        <sz val="10"/>
        <rFont val="Arial"/>
        <family val="2"/>
        <charset val="238"/>
      </rPr>
      <t>zszywki tapicerskie, gwoździki tapicerskie)</t>
    </r>
  </si>
  <si>
    <r>
      <t>Produkty chemiczne wysokowartościowe i różne (</t>
    </r>
    <r>
      <rPr>
        <i/>
        <sz val="10"/>
        <rFont val="Arial"/>
        <family val="2"/>
        <charset val="238"/>
      </rPr>
      <t>Kleje, żelatyny, spoiwa, nośniki kultur)</t>
    </r>
  </si>
  <si>
    <r>
      <t>Specjalistyczne produkty chemiczne (</t>
    </r>
    <r>
      <rPr>
        <i/>
        <sz val="10"/>
        <rFont val="Arial"/>
        <family val="2"/>
        <charset val="238"/>
      </rPr>
      <t>płyny hydrauliczne, chłodnicze, enzymy, produkty antykorozyjne)</t>
    </r>
  </si>
  <si>
    <r>
      <t>Mikrostrzykawki szklane: 10</t>
    </r>
    <r>
      <rPr>
        <sz val="10"/>
        <rFont val="Czcionka tekstu podstawowego"/>
        <charset val="238"/>
      </rPr>
      <t>µ</t>
    </r>
    <r>
      <rPr>
        <sz val="10"/>
        <rFont val="Arial"/>
        <family val="2"/>
        <charset val="238"/>
      </rPr>
      <t>L, 50µL, 200µL, sondy do pomiaru tlenu, przewodnictwa i potencjału redoks</t>
    </r>
  </si>
  <si>
    <r>
      <t>Polimery propylenu w formach podstawowych (</t>
    </r>
    <r>
      <rPr>
        <i/>
        <sz val="10"/>
        <rFont val="Arial"/>
        <family val="2"/>
        <charset val="238"/>
      </rPr>
      <t>pianka poliuretanowa)</t>
    </r>
  </si>
  <si>
    <r>
      <t>Materiały budowlane (</t>
    </r>
    <r>
      <rPr>
        <i/>
        <sz val="10"/>
        <rFont val="Arial"/>
        <family val="2"/>
        <charset val="238"/>
      </rPr>
      <t>cegły, cement,, farby i okładziny, kafle)</t>
    </r>
  </si>
  <si>
    <r>
      <t xml:space="preserve">Farby, lakiery i mastyksy </t>
    </r>
    <r>
      <rPr>
        <i/>
        <sz val="10"/>
        <rFont val="Arial"/>
        <family val="2"/>
        <charset val="238"/>
      </rPr>
      <t>(kity, rozpuszczalnuiki)</t>
    </r>
  </si>
  <si>
    <r>
      <t>Różne drewniane materiały budowlane (</t>
    </r>
    <r>
      <rPr>
        <i/>
        <sz val="10"/>
        <rFont val="Arial"/>
        <family val="2"/>
        <charset val="238"/>
      </rPr>
      <t>sklejka, drewno laminowane, płyta wiórowa, pilsniowa, panele parkietowe)</t>
    </r>
  </si>
  <si>
    <r>
      <t>Kabel, drut i podobne wyroby (</t>
    </r>
    <r>
      <rPr>
        <i/>
        <sz val="10"/>
        <rFont val="Arial"/>
        <family val="2"/>
        <charset val="238"/>
      </rPr>
      <t>akcesoria spawalnicze,wyroby kute,kanały kablowe)</t>
    </r>
  </si>
  <si>
    <r>
      <t>Urządzenia chłodzące i wentylacyjne -</t>
    </r>
    <r>
      <rPr>
        <i/>
        <sz val="10"/>
        <rFont val="Arial"/>
        <family val="2"/>
        <charset val="238"/>
      </rPr>
      <t>wymienniki ciepła</t>
    </r>
  </si>
  <si>
    <r>
      <t>Urządzenia chłodzące i wentylacyjne -</t>
    </r>
    <r>
      <rPr>
        <i/>
        <sz val="10"/>
        <rFont val="Arial"/>
        <family val="2"/>
        <charset val="238"/>
      </rPr>
      <t xml:space="preserve"> pompy grzewcze</t>
    </r>
  </si>
  <si>
    <r>
      <t>Urządzenia chłodzące i wentylacyjne -</t>
    </r>
    <r>
      <rPr>
        <i/>
        <sz val="10"/>
        <rFont val="Arial"/>
        <family val="2"/>
        <charset val="238"/>
      </rPr>
      <t xml:space="preserve"> klimatyzatory przemysłowe)</t>
    </r>
  </si>
  <si>
    <r>
      <t>Dostawa pakietu wsparcia technicznego i aktualizacji platformy symulacyjnej GPS-X</t>
    </r>
    <r>
      <rPr>
        <vertAlign val="superscript"/>
        <sz val="10"/>
        <rFont val="Arial"/>
        <family val="2"/>
        <charset val="238"/>
      </rPr>
      <t>TM</t>
    </r>
  </si>
  <si>
    <t>ARTVAC</t>
  </si>
  <si>
    <t xml:space="preserve">oleje smarowe i środki smarowe </t>
  </si>
  <si>
    <t>Srebro</t>
  </si>
  <si>
    <t>14523300-6</t>
  </si>
  <si>
    <t>Platyna</t>
  </si>
  <si>
    <t>Miedź</t>
  </si>
  <si>
    <t>14715000-6</t>
  </si>
  <si>
    <t>El-ka</t>
  </si>
  <si>
    <t>Niob</t>
  </si>
  <si>
    <t>14791000-2</t>
  </si>
  <si>
    <t>cxmetti</t>
  </si>
  <si>
    <t>Molibden</t>
  </si>
  <si>
    <t>14741000-7</t>
  </si>
  <si>
    <t>Spinex</t>
  </si>
  <si>
    <t>Potas</t>
  </si>
  <si>
    <t>14781000-9</t>
  </si>
  <si>
    <t>Sigma Aldrich</t>
  </si>
  <si>
    <t>Sód</t>
  </si>
  <si>
    <t>14783000-3</t>
  </si>
  <si>
    <t>Lit</t>
  </si>
  <si>
    <t>14784000-0</t>
  </si>
  <si>
    <t>Alfa Aesar</t>
  </si>
  <si>
    <t>14521140-2</t>
  </si>
  <si>
    <t>Alibaba</t>
  </si>
  <si>
    <t>Pył i proszek z kamienie szlachetnych</t>
  </si>
  <si>
    <t>stoły laboratoryjne</t>
  </si>
  <si>
    <t>39181000-4</t>
  </si>
  <si>
    <t>WITKO</t>
  </si>
  <si>
    <t>Filamenty</t>
  </si>
  <si>
    <t>Merck, Sigma Aldrich, linegal chemicals</t>
  </si>
  <si>
    <t>Tworzywa sztuczne w formach podstawowych</t>
  </si>
  <si>
    <t>Kwasy nieorganiczne</t>
  </si>
  <si>
    <t>24311410-4</t>
  </si>
  <si>
    <t>Zasadowe organiczne substancje chemiczne</t>
  </si>
  <si>
    <t>24320000-3</t>
  </si>
  <si>
    <t>Alkohole, fenole, fenoloalkohole i ich chlorowcowane, sulfonowane, nitrowane lub nitrozowane pochodne; przemysłowe alkohole tłuszczowe</t>
  </si>
  <si>
    <t>24322000-7</t>
  </si>
  <si>
    <t>Różne produkty chemiczne, specjalistyczne produkty chemiczne</t>
  </si>
  <si>
    <t>24950000-8 /  24960000-1</t>
  </si>
  <si>
    <t>Novapur</t>
  </si>
  <si>
    <t>Czarny fosfor</t>
  </si>
  <si>
    <t>Ossila</t>
  </si>
  <si>
    <t xml:space="preserve">Gazy </t>
  </si>
  <si>
    <t>Air Liquide, Linde, Air Products</t>
  </si>
  <si>
    <t>Optyczna pęseta</t>
  </si>
  <si>
    <t>2021 r</t>
  </si>
  <si>
    <t>lasery</t>
  </si>
  <si>
    <t>OPTEL</t>
  </si>
  <si>
    <t>laser laboratoryjny półprzewodnikowy</t>
  </si>
  <si>
    <t>Edmund Optics</t>
  </si>
  <si>
    <t>ekspander wiązki lasera</t>
  </si>
  <si>
    <t>sprzęt laserowy</t>
  </si>
  <si>
    <t>Kamery</t>
  </si>
  <si>
    <t>Kamera termowizyjna</t>
  </si>
  <si>
    <t xml:space="preserve">
 32333200-8 </t>
  </si>
  <si>
    <t>Aparatura kontrolna i badawcza</t>
  </si>
  <si>
    <t>wektorowy analizator obwodów</t>
  </si>
  <si>
    <t>38500000-0, 38434000-6</t>
  </si>
  <si>
    <t>AM TECHNOLOGIES, TESPOL</t>
  </si>
  <si>
    <t>Analizator widma</t>
  </si>
  <si>
    <t>Potencjostat, galwanostat, analizator impedancji</t>
  </si>
  <si>
    <t>programowalny mostek LCR, rejestrator wielokanałowy</t>
  </si>
  <si>
    <t>analizator widma i generatorów sygnału</t>
  </si>
  <si>
    <t>System do mierzenia ruchów gałek ocznych i rozwartości źrenic oka podczas testów poznawczych</t>
  </si>
  <si>
    <t xml:space="preserve">33120000-7, 33156000-8, </t>
  </si>
  <si>
    <t>medicton group</t>
  </si>
  <si>
    <t>miernik z interfejsem Ethernet</t>
  </si>
  <si>
    <t>miernik prąd-napięcie</t>
  </si>
  <si>
    <t>interferometr</t>
  </si>
  <si>
    <t>źródło mierzące</t>
  </si>
  <si>
    <t>4213144-7</t>
  </si>
  <si>
    <t>Pompa próżniowa</t>
  </si>
  <si>
    <t>42122450-9</t>
  </si>
  <si>
    <t>Pompa perystaltyczna</t>
  </si>
  <si>
    <t>42122510-8</t>
  </si>
  <si>
    <t>materiały konstrukcyjne do składania elektrod w moduły</t>
  </si>
  <si>
    <t>Europractice</t>
  </si>
  <si>
    <t>31521000-4</t>
  </si>
  <si>
    <t>moduły, płytki PCB</t>
  </si>
  <si>
    <t xml:space="preserve"> 31711100-4</t>
  </si>
  <si>
    <t xml:space="preserve"> radia programowalne </t>
  </si>
  <si>
    <t xml:space="preserve">adaptery, złącza współosiowe </t>
  </si>
  <si>
    <t>73120000-9</t>
  </si>
  <si>
    <t>Usługi eksperymentalno-rozwojowe</t>
  </si>
  <si>
    <t>Fraunhofer IZM Berlin</t>
  </si>
  <si>
    <t>uniwersalne zestawy prototypowo-pomiarowe do układów elektronicznych i scalonych</t>
  </si>
  <si>
    <t>kontrolery i moduły</t>
  </si>
  <si>
    <t>2 szt. urządzenia sieciowe Juniper</t>
  </si>
  <si>
    <t>Maszyny przemysłowe</t>
  </si>
  <si>
    <t>komputer przemysłowy z wyposażeniem</t>
  </si>
  <si>
    <t xml:space="preserve">42000000-6 </t>
  </si>
  <si>
    <t>aplikacja BenchVue z licencją 6 szt.</t>
  </si>
  <si>
    <t>elektrody</t>
  </si>
  <si>
    <t>33100000-1, 31711140-6</t>
  </si>
  <si>
    <t>INOMED</t>
  </si>
  <si>
    <t>Lekkie pojemniki, korki, pokrywy do pojemników, kadzie i wieka</t>
  </si>
  <si>
    <t>44618000-5</t>
  </si>
  <si>
    <t>Korki, zatyczki, pokrywy do pojemników i wieka</t>
  </si>
  <si>
    <t>44618300-8</t>
  </si>
  <si>
    <t>Chemland, Garocin-labs, Bionovo</t>
  </si>
  <si>
    <t>przepływomierz 3 szt.</t>
  </si>
  <si>
    <t xml:space="preserve">Sprzęt transportowy i produkty pomocnicze dla transportu </t>
  </si>
  <si>
    <t>Dostawa mobilnej platformy pływającej wraz z napędem przeznaczonej do testowania systemów zdalnej kontroli, sterowania oraz monitorowania sytuacji otoczenia (częśći łodzi, baterie, silniki, sprzęt nawigacyjny)</t>
  </si>
  <si>
    <t>34000000-7, 44110000-4, 31000000-6</t>
  </si>
  <si>
    <t>Przyrządy nawigacyjne</t>
  </si>
  <si>
    <t>Dostawa systemu komunikacji oraz monitorowania sytuacji otoczenia (lidary, kamery, radary, radiolinie, modemy)</t>
  </si>
  <si>
    <t>38110000-9
32570000-9</t>
  </si>
  <si>
    <t xml:space="preserve">Dostawa systemu nawigacji, monitorowania oraz określania pozycji </t>
  </si>
  <si>
    <t>38110000-9</t>
  </si>
  <si>
    <t>Balticad Sp. z o. o.
Part-AD
Airmech - Marine Equipment</t>
  </si>
  <si>
    <t>komputer przemysłowy, obudowy, uchwyty, kable, baterie</t>
  </si>
  <si>
    <t xml:space="preserve">30236000-2
    42000000-6 </t>
  </si>
  <si>
    <t>II połowa 20102</t>
  </si>
  <si>
    <t>Balticad, Part-AD, Airmech Marine Equipment</t>
  </si>
  <si>
    <t>Metanioplast,KEY System, Castorama</t>
  </si>
  <si>
    <t>różne usługi</t>
  </si>
  <si>
    <t>copy-eduting</t>
  </si>
  <si>
    <t>Elevier Language Editing</t>
  </si>
  <si>
    <r>
      <t>Odczynniki chemiczne i wzorce -rozpuszczalniki stosowane podczas analiz chromatograficznych: dichlorometan HPLC, metanol HPLC, heksan HPLC, wzorce n-dekan C</t>
    </r>
    <r>
      <rPr>
        <vertAlign val="subscript"/>
        <sz val="10"/>
        <rFont val="Arial"/>
        <family val="2"/>
        <charset val="238"/>
      </rPr>
      <t>10</t>
    </r>
    <r>
      <rPr>
        <sz val="10"/>
        <rFont val="Arial"/>
        <family val="2"/>
        <charset val="238"/>
      </rPr>
      <t>H</t>
    </r>
    <r>
      <rPr>
        <vertAlign val="subscript"/>
        <sz val="10"/>
        <rFont val="Arial"/>
        <family val="2"/>
        <charset val="238"/>
      </rPr>
      <t>22</t>
    </r>
    <r>
      <rPr>
        <sz val="10"/>
        <rFont val="Arial"/>
        <family val="2"/>
        <charset val="238"/>
      </rPr>
      <t>, n-tetrakontan C</t>
    </r>
    <r>
      <rPr>
        <vertAlign val="subscript"/>
        <sz val="10"/>
        <rFont val="Arial"/>
        <family val="2"/>
        <charset val="238"/>
      </rPr>
      <t>40</t>
    </r>
    <r>
      <rPr>
        <sz val="10"/>
        <rFont val="Arial"/>
        <family val="2"/>
        <charset val="238"/>
      </rPr>
      <t>H</t>
    </r>
    <r>
      <rPr>
        <vertAlign val="subscript"/>
        <sz val="10"/>
        <rFont val="Arial"/>
        <family val="2"/>
        <charset val="238"/>
      </rPr>
      <t>82</t>
    </r>
    <r>
      <rPr>
        <sz val="10"/>
        <rFont val="Arial"/>
        <family val="2"/>
        <charset val="238"/>
      </rPr>
      <t xml:space="preserve"> w heksanie, mieszanina wzorców Solvent Stock Solution, Oil Standard DE RIV-1, Mineraloil Standard RIV-1, materiały referencyjne CRM TPH-Sandy Loam 3, sito molekularne</t>
    </r>
  </si>
  <si>
    <r>
      <t>44316400-2</t>
    </r>
    <r>
      <rPr>
        <sz val="10"/>
        <rFont val="Calibri"/>
        <family val="2"/>
        <charset val="238"/>
        <scheme val="minor"/>
      </rPr>
      <t xml:space="preserve"> </t>
    </r>
  </si>
  <si>
    <t>PLAN ZAMÓWIEŃ PUBLICZNYCH POLITECHNIKI GDAŃSKIEJ NA ROK  2021 - korekta nr 1 z 03.02.2021 r.</t>
  </si>
  <si>
    <t>data sporządzenia: 03.02.2021 r.</t>
  </si>
  <si>
    <t>Kanclerz Politechniki Gdańskiej</t>
  </si>
  <si>
    <t>-//-</t>
  </si>
  <si>
    <t>mgr inż. Mariusz Miler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</si>
</sst>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0\ &quot;zł&quot;;[Red]\-#,##0\ &quot;zł&quot;"/>
    <numFmt numFmtId="44" formatCode="_-* #,##0.00\ &quot;zł&quot;_-;\-* #,##0.00\ &quot;zł&quot;_-;_-* &quot;-&quot;??\ &quot;zł&quot;_-;_-@_-"/>
    <numFmt numFmtId="43" formatCode="_-* #,##0.00\ _z_ł_-;\-* #,##0.00\ _z_ł_-;_-* &quot;-&quot;??\ _z_ł_-;_-@_-"/>
    <numFmt numFmtId="164" formatCode="_-* #,##0.00&quot; zł&quot;_-;\-* #,##0.00&quot; zł&quot;_-;_-* \-??&quot; zł&quot;_-;_-@_-"/>
    <numFmt numFmtId="165" formatCode="#,##0.00_ ;\-#,##0.00\ "/>
    <numFmt numFmtId="166" formatCode="d/mm/yyyy"/>
    <numFmt numFmtId="167" formatCode="[$-415]d\ mmm;@"/>
    <numFmt numFmtId="168" formatCode="_-* #,##0.00,&quot;zł&quot;_-;\-* #,##0.00,&quot;zł&quot;_-;_-* \-??&quot; zł&quot;_-;_-@_-"/>
    <numFmt numFmtId="169" formatCode="mmm\-yy"/>
    <numFmt numFmtId="170" formatCode="d&quot;.&quot;mm&quot;.&quot;yyyy"/>
    <numFmt numFmtId="171" formatCode="#,##0.00\ &quot;zł&quot;"/>
  </numFmts>
  <fonts count="58">
    <font>
      <sz val="11"/>
      <color theme="1"/>
      <name val="Calibri"/>
      <family val="2"/>
      <charset val="238"/>
      <scheme val="minor"/>
    </font>
    <font>
      <sz val="11"/>
      <color indexed="8"/>
      <name val="Calibri"/>
      <family val="2"/>
      <charset val="238"/>
    </font>
    <font>
      <sz val="10"/>
      <name val="Arial CE"/>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CE"/>
      <family val="2"/>
      <charset val="238"/>
    </font>
    <font>
      <b/>
      <sz val="9"/>
      <name val="Arial"/>
      <family val="2"/>
      <charset val="238"/>
    </font>
    <font>
      <sz val="9"/>
      <color indexed="8"/>
      <name val="Arial"/>
      <family val="2"/>
      <charset val="238"/>
    </font>
    <font>
      <b/>
      <sz val="9"/>
      <color indexed="8"/>
      <name val="Arial"/>
      <family val="2"/>
      <charset val="238"/>
    </font>
    <font>
      <sz val="11"/>
      <color theme="1"/>
      <name val="Calibri"/>
      <family val="2"/>
      <charset val="238"/>
      <scheme val="minor"/>
    </font>
    <font>
      <sz val="9"/>
      <name val="Arial"/>
      <family val="2"/>
      <charset val="238"/>
    </font>
    <font>
      <sz val="10"/>
      <name val="Arial"/>
      <family val="2"/>
    </font>
    <font>
      <sz val="9"/>
      <color rgb="FF000000"/>
      <name val="Arial"/>
      <family val="2"/>
      <charset val="238"/>
    </font>
    <font>
      <sz val="9"/>
      <color theme="1"/>
      <name val="Arial"/>
      <family val="2"/>
      <charset val="238"/>
    </font>
    <font>
      <sz val="11"/>
      <color rgb="FF000000"/>
      <name val="Calibri"/>
      <family val="2"/>
      <charset val="238"/>
    </font>
    <font>
      <sz val="9"/>
      <color rgb="FFFF0000"/>
      <name val="Arial"/>
      <family val="2"/>
      <charset val="238"/>
    </font>
    <font>
      <u/>
      <sz val="11"/>
      <color theme="10"/>
      <name val="Calibri"/>
      <family val="2"/>
      <charset val="238"/>
      <scheme val="minor"/>
    </font>
    <font>
      <b/>
      <sz val="9"/>
      <color indexed="81"/>
      <name val="Tahoma"/>
      <family val="2"/>
      <charset val="238"/>
    </font>
    <font>
      <sz val="9"/>
      <color indexed="81"/>
      <name val="Tahoma"/>
      <family val="2"/>
      <charset val="238"/>
    </font>
    <font>
      <sz val="9"/>
      <color rgb="FFFF0000"/>
      <name val="Arial"/>
      <family val="2"/>
    </font>
    <font>
      <sz val="9"/>
      <color indexed="8"/>
      <name val="Arial"/>
      <family val="2"/>
    </font>
    <font>
      <sz val="10"/>
      <color rgb="FF000000"/>
      <name val="Arial1"/>
      <charset val="238"/>
    </font>
    <font>
      <sz val="10"/>
      <color indexed="8"/>
      <name val="MS Sans Serif"/>
      <family val="2"/>
    </font>
    <font>
      <sz val="9"/>
      <color rgb="FF000000"/>
      <name val="Arial"/>
      <family val="2"/>
      <charset val="1"/>
    </font>
    <font>
      <sz val="11"/>
      <color rgb="FF9C0006"/>
      <name val="Calibri"/>
      <family val="2"/>
      <charset val="238"/>
      <scheme val="minor"/>
    </font>
    <font>
      <sz val="11"/>
      <color indexed="8"/>
      <name val="Calibri"/>
      <family val="2"/>
    </font>
    <font>
      <sz val="9"/>
      <color theme="1"/>
      <name val="Calibri"/>
      <family val="2"/>
      <charset val="238"/>
      <scheme val="minor"/>
    </font>
    <font>
      <sz val="10"/>
      <name val="Arial"/>
      <family val="2"/>
      <charset val="238"/>
    </font>
    <font>
      <b/>
      <sz val="10"/>
      <name val="Arial"/>
      <family val="2"/>
      <charset val="238"/>
    </font>
    <font>
      <sz val="10"/>
      <name val="Calibri"/>
      <family val="2"/>
      <charset val="238"/>
      <scheme val="minor"/>
    </font>
    <font>
      <i/>
      <sz val="10"/>
      <name val="Arial"/>
      <family val="2"/>
      <charset val="238"/>
    </font>
    <font>
      <sz val="10"/>
      <name val="Czcionka tekstu podstawowego"/>
      <charset val="238"/>
    </font>
    <font>
      <vertAlign val="superscript"/>
      <sz val="10"/>
      <name val="Arial"/>
      <family val="2"/>
      <charset val="238"/>
    </font>
    <font>
      <u/>
      <sz val="10"/>
      <name val="Calibri"/>
      <family val="2"/>
      <charset val="238"/>
      <scheme val="minor"/>
    </font>
    <font>
      <b/>
      <sz val="10"/>
      <color rgb="FFFF0000"/>
      <name val="Arial"/>
      <family val="2"/>
      <charset val="238"/>
    </font>
    <font>
      <b/>
      <sz val="9"/>
      <color rgb="FFFF0000"/>
      <name val="Arial"/>
      <family val="2"/>
      <charset val="238"/>
    </font>
    <font>
      <b/>
      <u/>
      <sz val="10"/>
      <name val="Arial"/>
      <family val="2"/>
      <charset val="238"/>
    </font>
    <font>
      <sz val="10"/>
      <name val="Arial1"/>
      <charset val="238"/>
    </font>
    <font>
      <sz val="10"/>
      <name val="Czcionka tekstu podstawowego"/>
      <family val="2"/>
      <charset val="238"/>
    </font>
    <font>
      <vertAlign val="subscript"/>
      <sz val="10"/>
      <name val="Arial"/>
      <family val="2"/>
      <charset val="238"/>
    </font>
    <font>
      <u/>
      <sz val="10"/>
      <name val="Arial"/>
      <family val="2"/>
      <charset val="238"/>
    </font>
    <font>
      <sz val="11"/>
      <name val="Calibri"/>
      <family val="2"/>
      <charset val="238"/>
      <scheme val="minor"/>
    </font>
    <font>
      <sz val="10"/>
      <name val="Open Sans"/>
      <charset val="23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rgb="FFFFC7CE"/>
      </patternFill>
    </fill>
    <fill>
      <patternFill patternType="solid">
        <fgColor theme="3" tint="0.79998168889431442"/>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8"/>
      </bottom>
      <diagonal/>
    </border>
    <border>
      <left style="thin">
        <color rgb="FF000000"/>
      </left>
      <right/>
      <top style="thin">
        <color rgb="FF000000"/>
      </top>
      <bottom/>
      <diagonal/>
    </border>
    <border>
      <left style="thin">
        <color indexed="64"/>
      </left>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bottom style="thin">
        <color indexed="8"/>
      </bottom>
      <diagonal/>
    </border>
    <border>
      <left style="thin">
        <color indexed="8"/>
      </left>
      <right/>
      <top style="thin">
        <color indexed="8"/>
      </top>
      <bottom/>
      <diagonal/>
    </border>
    <border>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top/>
      <bottom style="thin">
        <color indexed="64"/>
      </bottom>
      <diagonal/>
    </border>
  </borders>
  <cellStyleXfs count="5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6" borderId="1" applyNumberFormat="0" applyAlignment="0" applyProtection="0"/>
    <xf numFmtId="0" fontId="6" fillId="6" borderId="2" applyNumberFormat="0" applyAlignment="0" applyProtection="0"/>
    <xf numFmtId="0" fontId="7" fillId="4" borderId="0" applyNumberFormat="0" applyBorder="0" applyAlignment="0" applyProtection="0"/>
    <xf numFmtId="0" fontId="8" fillId="0" borderId="3" applyNumberFormat="0" applyFill="0" applyAlignment="0" applyProtection="0"/>
    <xf numFmtId="0" fontId="9" fillId="20" borderId="4" applyNumberFormat="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21" borderId="0" applyNumberFormat="0" applyBorder="0" applyAlignment="0" applyProtection="0"/>
    <xf numFmtId="0" fontId="2" fillId="0" borderId="0"/>
    <xf numFmtId="0" fontId="20" fillId="0" borderId="0"/>
    <xf numFmtId="0" fontId="24" fillId="0" borderId="0"/>
    <xf numFmtId="0" fontId="1" fillId="0" borderId="0"/>
    <xf numFmtId="0" fontId="14" fillId="6" borderId="1" applyNumberFormat="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2" fillId="22" borderId="9" applyNumberFormat="0" applyFont="0" applyAlignment="0" applyProtection="0"/>
    <xf numFmtId="0" fontId="19" fillId="3" borderId="0" applyNumberFormat="0" applyBorder="0" applyAlignment="0" applyProtection="0"/>
    <xf numFmtId="44" fontId="24" fillId="0" borderId="0" applyFont="0" applyFill="0" applyBorder="0" applyAlignment="0" applyProtection="0"/>
    <xf numFmtId="0" fontId="29" fillId="0" borderId="0"/>
    <xf numFmtId="164" fontId="29" fillId="0" borderId="0" applyBorder="0" applyProtection="0"/>
    <xf numFmtId="0" fontId="31" fillId="0" borderId="0" applyNumberFormat="0" applyFill="0" applyBorder="0" applyAlignment="0" applyProtection="0"/>
    <xf numFmtId="0" fontId="36" fillId="0" borderId="0" applyNumberFormat="0" applyBorder="0" applyProtection="0"/>
    <xf numFmtId="0" fontId="37" fillId="0" borderId="0"/>
    <xf numFmtId="0" fontId="2" fillId="0" borderId="0"/>
    <xf numFmtId="0" fontId="26" fillId="0" borderId="0"/>
    <xf numFmtId="0" fontId="39" fillId="23" borderId="0" applyNumberFormat="0" applyBorder="0" applyAlignment="0" applyProtection="0"/>
    <xf numFmtId="0" fontId="40" fillId="0" borderId="0"/>
    <xf numFmtId="44" fontId="24" fillId="0" borderId="0" applyFont="0" applyFill="0" applyBorder="0" applyAlignment="0" applyProtection="0"/>
    <xf numFmtId="43" fontId="24" fillId="0" borderId="0" applyFont="0" applyFill="0" applyBorder="0" applyAlignment="0" applyProtection="0"/>
  </cellStyleXfs>
  <cellXfs count="493">
    <xf numFmtId="0" fontId="0" fillId="0" borderId="0" xfId="0"/>
    <xf numFmtId="0" fontId="22" fillId="0" borderId="0" xfId="0" applyFont="1" applyAlignment="1">
      <alignment horizontal="center" vertical="center" wrapText="1"/>
    </xf>
    <xf numFmtId="0" fontId="22" fillId="0" borderId="0" xfId="0" applyFont="1" applyBorder="1" applyAlignment="1">
      <alignment wrapText="1"/>
    </xf>
    <xf numFmtId="0" fontId="22" fillId="0" borderId="0" xfId="0" applyFont="1" applyBorder="1" applyAlignment="1">
      <alignment horizontal="left" vertical="center"/>
    </xf>
    <xf numFmtId="0" fontId="22" fillId="0" borderId="0" xfId="0" applyFont="1" applyBorder="1" applyAlignment="1">
      <alignment horizontal="left" vertical="center" wrapText="1"/>
    </xf>
    <xf numFmtId="0" fontId="22" fillId="0" borderId="10" xfId="0" applyFont="1" applyFill="1" applyBorder="1" applyAlignment="1">
      <alignment vertical="center" wrapText="1"/>
    </xf>
    <xf numFmtId="0" fontId="22" fillId="0" borderId="10" xfId="0" applyFont="1" applyFill="1" applyBorder="1" applyAlignment="1">
      <alignment wrapText="1"/>
    </xf>
    <xf numFmtId="0" fontId="22" fillId="0" borderId="10" xfId="0" applyFont="1" applyFill="1" applyBorder="1" applyAlignment="1">
      <alignment horizontal="left" vertical="center" wrapText="1"/>
    </xf>
    <xf numFmtId="0" fontId="22" fillId="0" borderId="10" xfId="0" applyFont="1" applyFill="1" applyBorder="1" applyAlignment="1"/>
    <xf numFmtId="0" fontId="22" fillId="0" borderId="0" xfId="0" applyFont="1" applyBorder="1" applyAlignment="1"/>
    <xf numFmtId="0" fontId="25" fillId="0" borderId="0" xfId="0" applyFont="1" applyBorder="1" applyAlignment="1">
      <alignment horizontal="left" wrapText="1"/>
    </xf>
    <xf numFmtId="0" fontId="25" fillId="0" borderId="0" xfId="35" applyFont="1" applyBorder="1" applyAlignment="1">
      <alignment horizontal="left" vertical="center" wrapText="1"/>
    </xf>
    <xf numFmtId="44" fontId="25" fillId="0" borderId="0" xfId="46" applyFont="1" applyBorder="1" applyAlignment="1" applyProtection="1">
      <alignment horizontal="center"/>
      <protection locked="0"/>
    </xf>
    <xf numFmtId="44" fontId="22" fillId="0" borderId="0" xfId="46" applyFont="1" applyBorder="1" applyAlignment="1"/>
    <xf numFmtId="0" fontId="22" fillId="0" borderId="10"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22" fillId="0" borderId="0" xfId="0" applyFont="1" applyBorder="1" applyAlignment="1">
      <alignment horizontal="center" vertical="center"/>
    </xf>
    <xf numFmtId="165" fontId="22" fillId="0" borderId="0" xfId="46" applyNumberFormat="1" applyFont="1" applyFill="1" applyBorder="1" applyAlignment="1">
      <alignment horizontal="center" vertical="center" wrapText="1"/>
    </xf>
    <xf numFmtId="0" fontId="22" fillId="0" borderId="0" xfId="0" applyFont="1" applyFill="1" applyBorder="1" applyAlignment="1">
      <alignment vertical="center" wrapText="1"/>
    </xf>
    <xf numFmtId="4" fontId="22" fillId="0" borderId="0" xfId="46" applyNumberFormat="1" applyFont="1" applyBorder="1" applyAlignment="1">
      <alignment horizontal="center" vertical="center"/>
    </xf>
    <xf numFmtId="0" fontId="22" fillId="0" borderId="0" xfId="0" applyFont="1" applyBorder="1" applyAlignment="1">
      <alignment vertical="center"/>
    </xf>
    <xf numFmtId="0" fontId="22" fillId="0" borderId="0" xfId="0" applyFont="1" applyBorder="1" applyAlignment="1">
      <alignment vertical="center" wrapText="1"/>
    </xf>
    <xf numFmtId="0" fontId="28" fillId="0" borderId="0" xfId="0" applyFont="1" applyBorder="1" applyAlignment="1">
      <alignment horizontal="left" vertical="center" wrapText="1"/>
    </xf>
    <xf numFmtId="49" fontId="22" fillId="0" borderId="0" xfId="0" applyNumberFormat="1" applyFont="1" applyFill="1" applyBorder="1" applyAlignment="1">
      <alignment horizontal="left" vertical="center" wrapText="1"/>
    </xf>
    <xf numFmtId="0" fontId="22" fillId="0" borderId="0" xfId="0" applyFont="1" applyBorder="1" applyAlignment="1">
      <alignment horizontal="left"/>
    </xf>
    <xf numFmtId="0" fontId="25" fillId="0" borderId="0" xfId="35" applyFont="1" applyBorder="1" applyAlignment="1">
      <alignment horizontal="left" vertical="center"/>
    </xf>
    <xf numFmtId="4" fontId="22" fillId="0" borderId="0" xfId="46" applyNumberFormat="1" applyFont="1" applyBorder="1" applyAlignment="1">
      <alignment horizontal="center"/>
    </xf>
    <xf numFmtId="0" fontId="22" fillId="0" borderId="0" xfId="0" applyFont="1" applyAlignment="1"/>
    <xf numFmtId="0" fontId="35" fillId="0" borderId="0" xfId="0" applyFont="1" applyAlignment="1"/>
    <xf numFmtId="0" fontId="28" fillId="0" borderId="0" xfId="0" applyFont="1" applyBorder="1" applyAlignment="1"/>
    <xf numFmtId="0" fontId="28" fillId="0" borderId="0" xfId="49" applyFont="1" applyBorder="1" applyAlignment="1"/>
    <xf numFmtId="44" fontId="21" fillId="0" borderId="0" xfId="46" applyFont="1" applyBorder="1" applyAlignment="1" applyProtection="1">
      <alignment horizontal="center"/>
      <protection locked="0"/>
    </xf>
    <xf numFmtId="0" fontId="25" fillId="0" borderId="0" xfId="0" applyFont="1" applyFill="1" applyBorder="1" applyAlignment="1">
      <alignment horizontal="left" vertical="top" wrapText="1"/>
    </xf>
    <xf numFmtId="0" fontId="25" fillId="0" borderId="10" xfId="0" applyFont="1" applyFill="1" applyBorder="1" applyAlignment="1">
      <alignment vertical="center" wrapText="1"/>
    </xf>
    <xf numFmtId="0" fontId="25" fillId="0" borderId="10" xfId="35" applyFont="1" applyBorder="1" applyAlignment="1">
      <alignment horizontal="center" vertical="center"/>
    </xf>
    <xf numFmtId="0" fontId="22" fillId="0" borderId="10" xfId="0" applyFont="1" applyFill="1" applyBorder="1" applyAlignment="1">
      <alignment horizontal="center" vertical="center"/>
    </xf>
    <xf numFmtId="0" fontId="25" fillId="0" borderId="10" xfId="0" applyFont="1" applyFill="1" applyBorder="1" applyAlignment="1">
      <alignment horizontal="center" vertical="center" wrapText="1"/>
    </xf>
    <xf numFmtId="17" fontId="22" fillId="0" borderId="0" xfId="0" applyNumberFormat="1" applyFont="1" applyBorder="1" applyAlignment="1">
      <alignment wrapText="1"/>
    </xf>
    <xf numFmtId="0" fontId="41" fillId="0" borderId="0" xfId="0" applyFont="1"/>
    <xf numFmtId="0" fontId="22" fillId="0" borderId="0" xfId="0" applyFont="1" applyAlignment="1">
      <alignment horizontal="center"/>
    </xf>
    <xf numFmtId="43" fontId="25" fillId="0" borderId="0" xfId="46" applyNumberFormat="1" applyFont="1" applyBorder="1" applyAlignment="1" applyProtection="1">
      <alignment horizontal="right"/>
      <protection locked="0"/>
    </xf>
    <xf numFmtId="14" fontId="25" fillId="0" borderId="0" xfId="0" applyNumberFormat="1" applyFont="1" applyFill="1" applyBorder="1" applyAlignment="1">
      <alignment horizontal="left" vertical="top" wrapText="1"/>
    </xf>
    <xf numFmtId="0" fontId="28" fillId="0" borderId="0" xfId="0" applyFont="1" applyBorder="1" applyAlignment="1">
      <alignment vertical="center"/>
    </xf>
    <xf numFmtId="0" fontId="28" fillId="0" borderId="0" xfId="0" applyFont="1" applyBorder="1" applyAlignment="1">
      <alignment vertical="center" wrapText="1"/>
    </xf>
    <xf numFmtId="4" fontId="25" fillId="0" borderId="0" xfId="46" applyNumberFormat="1" applyFont="1" applyFill="1" applyBorder="1" applyAlignment="1">
      <alignment horizontal="left" vertical="top" wrapText="1"/>
    </xf>
    <xf numFmtId="6" fontId="25" fillId="0" borderId="0" xfId="0" applyNumberFormat="1" applyFont="1" applyFill="1" applyBorder="1" applyAlignment="1">
      <alignment horizontal="left" vertical="top" wrapText="1"/>
    </xf>
    <xf numFmtId="4" fontId="25" fillId="0" borderId="0" xfId="0" applyNumberFormat="1" applyFont="1" applyFill="1" applyBorder="1" applyAlignment="1">
      <alignment horizontal="left" vertical="top" wrapText="1"/>
    </xf>
    <xf numFmtId="43" fontId="22" fillId="0" borderId="0" xfId="46" applyNumberFormat="1" applyFont="1" applyBorder="1" applyAlignment="1">
      <alignment wrapText="1"/>
    </xf>
    <xf numFmtId="4" fontId="25" fillId="0" borderId="0" xfId="46" applyNumberFormat="1" applyFont="1" applyFill="1" applyBorder="1" applyAlignment="1" applyProtection="1">
      <alignment horizontal="left" vertical="top" wrapText="1"/>
    </xf>
    <xf numFmtId="0" fontId="22" fillId="0" borderId="10" xfId="0" applyFont="1" applyFill="1" applyBorder="1" applyAlignment="1">
      <alignment horizontal="left" vertical="center"/>
    </xf>
    <xf numFmtId="43" fontId="22" fillId="0" borderId="0" xfId="46" applyNumberFormat="1" applyFont="1" applyBorder="1" applyAlignment="1"/>
    <xf numFmtId="0" fontId="22" fillId="0" borderId="10" xfId="0" applyFont="1" applyFill="1" applyBorder="1" applyAlignment="1">
      <alignment horizontal="center"/>
    </xf>
    <xf numFmtId="17" fontId="25" fillId="0" borderId="0" xfId="0" applyNumberFormat="1" applyFont="1" applyFill="1" applyBorder="1" applyAlignment="1">
      <alignment horizontal="left" vertical="top" wrapText="1"/>
    </xf>
    <xf numFmtId="0" fontId="22" fillId="0" borderId="0" xfId="0" applyFont="1" applyFill="1" applyBorder="1" applyAlignment="1">
      <alignment horizontal="right" vertical="center" wrapText="1"/>
    </xf>
    <xf numFmtId="171" fontId="23" fillId="0" borderId="0" xfId="0" applyNumberFormat="1" applyFont="1" applyFill="1" applyBorder="1" applyAlignment="1">
      <alignment horizontal="right" vertical="center" wrapText="1"/>
    </xf>
    <xf numFmtId="0" fontId="30" fillId="0" borderId="0" xfId="0" applyFont="1" applyAlignment="1"/>
    <xf numFmtId="43" fontId="22" fillId="0" borderId="0" xfId="0" applyNumberFormat="1" applyFont="1" applyBorder="1" applyAlignment="1">
      <alignment wrapText="1"/>
    </xf>
    <xf numFmtId="0" fontId="41" fillId="0" borderId="0" xfId="0" applyFont="1" applyBorder="1" applyAlignment="1">
      <alignment wrapText="1"/>
    </xf>
    <xf numFmtId="0" fontId="22" fillId="0" borderId="25" xfId="0" applyFont="1" applyBorder="1" applyAlignment="1"/>
    <xf numFmtId="0" fontId="22" fillId="0" borderId="0" xfId="0" applyFont="1" applyFill="1" applyAlignment="1"/>
    <xf numFmtId="0" fontId="41" fillId="0" borderId="0" xfId="0" applyFont="1" applyFill="1"/>
    <xf numFmtId="44" fontId="25" fillId="0" borderId="10" xfId="46" applyFont="1" applyFill="1" applyBorder="1" applyAlignment="1" applyProtection="1">
      <alignment horizontal="right"/>
      <protection locked="0"/>
    </xf>
    <xf numFmtId="4" fontId="42" fillId="0" borderId="10" xfId="35" applyNumberFormat="1" applyFont="1" applyFill="1" applyBorder="1" applyAlignment="1" applyProtection="1">
      <alignment horizontal="left" vertical="center" wrapText="1"/>
      <protection locked="0"/>
    </xf>
    <xf numFmtId="0" fontId="22" fillId="0" borderId="10" xfId="0" applyFont="1" applyFill="1" applyBorder="1" applyAlignment="1">
      <alignment horizontal="center" wrapText="1"/>
    </xf>
    <xf numFmtId="17" fontId="22" fillId="0" borderId="10" xfId="0" applyNumberFormat="1" applyFont="1" applyFill="1" applyBorder="1" applyAlignment="1">
      <alignment horizontal="center" wrapText="1"/>
    </xf>
    <xf numFmtId="0" fontId="22" fillId="0" borderId="10" xfId="0" applyFont="1" applyFill="1" applyBorder="1" applyAlignment="1">
      <alignment horizontal="left"/>
    </xf>
    <xf numFmtId="0" fontId="27" fillId="0" borderId="10" xfId="0" applyFont="1" applyFill="1" applyBorder="1" applyAlignment="1">
      <alignment horizontal="left"/>
    </xf>
    <xf numFmtId="0" fontId="27" fillId="0" borderId="10" xfId="0" applyFont="1" applyFill="1" applyBorder="1" applyAlignment="1">
      <alignment horizontal="center" wrapText="1"/>
    </xf>
    <xf numFmtId="0" fontId="25" fillId="0" borderId="10" xfId="49" applyFont="1" applyFill="1" applyBorder="1" applyAlignment="1">
      <alignment horizontal="left"/>
    </xf>
    <xf numFmtId="0" fontId="34" fillId="0" borderId="10" xfId="0" applyFont="1" applyFill="1" applyBorder="1" applyAlignment="1">
      <alignment wrapText="1"/>
    </xf>
    <xf numFmtId="0" fontId="34" fillId="0" borderId="10" xfId="0" applyFont="1" applyFill="1" applyBorder="1" applyAlignment="1">
      <alignment horizontal="center" wrapText="1"/>
    </xf>
    <xf numFmtId="0" fontId="38" fillId="0" borderId="10" xfId="0" applyFont="1" applyFill="1" applyBorder="1" applyAlignment="1">
      <alignment vertical="center" wrapText="1"/>
    </xf>
    <xf numFmtId="0" fontId="34" fillId="0" borderId="16" xfId="0" applyFont="1" applyFill="1" applyBorder="1" applyAlignment="1">
      <alignment wrapText="1"/>
    </xf>
    <xf numFmtId="0" fontId="34" fillId="0" borderId="0" xfId="0" applyFont="1" applyFill="1" applyAlignment="1"/>
    <xf numFmtId="0" fontId="34" fillId="0" borderId="16" xfId="0" applyFont="1" applyFill="1" applyBorder="1" applyAlignment="1"/>
    <xf numFmtId="0" fontId="30" fillId="0" borderId="10" xfId="0" applyFont="1" applyFill="1" applyBorder="1" applyAlignment="1">
      <alignment wrapText="1"/>
    </xf>
    <xf numFmtId="0" fontId="30" fillId="0" borderId="11" xfId="0" applyFont="1" applyFill="1" applyBorder="1" applyAlignment="1">
      <alignment horizontal="center" vertical="center" wrapText="1"/>
    </xf>
    <xf numFmtId="0" fontId="22" fillId="0" borderId="16" xfId="0" applyFont="1" applyFill="1" applyBorder="1" applyAlignment="1"/>
    <xf numFmtId="0" fontId="25" fillId="0" borderId="10" xfId="35" applyFont="1" applyFill="1" applyBorder="1" applyAlignment="1">
      <alignment horizontal="center" vertical="center"/>
    </xf>
    <xf numFmtId="0" fontId="28" fillId="0" borderId="10" xfId="0" applyFont="1" applyFill="1" applyBorder="1" applyAlignment="1">
      <alignment vertical="center"/>
    </xf>
    <xf numFmtId="49" fontId="22" fillId="0" borderId="10" xfId="0" applyNumberFormat="1" applyFont="1" applyFill="1" applyBorder="1" applyAlignment="1">
      <alignment horizontal="center" vertical="center" wrapText="1"/>
    </xf>
    <xf numFmtId="0" fontId="28" fillId="0" borderId="10" xfId="0" applyFont="1" applyFill="1" applyBorder="1" applyAlignment="1">
      <alignment vertical="center" wrapText="1"/>
    </xf>
    <xf numFmtId="0" fontId="25" fillId="0" borderId="10" xfId="49" applyFont="1" applyFill="1" applyBorder="1" applyAlignment="1">
      <alignment vertical="top" wrapText="1"/>
    </xf>
    <xf numFmtId="0" fontId="22" fillId="0" borderId="16" xfId="0" applyFont="1" applyFill="1" applyBorder="1" applyAlignment="1">
      <alignment wrapText="1"/>
    </xf>
    <xf numFmtId="0" fontId="28" fillId="0" borderId="10" xfId="49" applyFont="1" applyFill="1" applyBorder="1" applyAlignment="1"/>
    <xf numFmtId="0" fontId="0" fillId="0" borderId="10" xfId="0" applyBorder="1"/>
    <xf numFmtId="44" fontId="25" fillId="24" borderId="10" xfId="46" applyFont="1" applyFill="1" applyBorder="1" applyAlignment="1" applyProtection="1">
      <alignment horizontal="right"/>
      <protection locked="0"/>
    </xf>
    <xf numFmtId="44" fontId="0" fillId="0" borderId="10" xfId="0" applyNumberFormat="1" applyBorder="1"/>
    <xf numFmtId="44" fontId="0" fillId="24" borderId="10" xfId="0" applyNumberFormat="1" applyFill="1" applyBorder="1"/>
    <xf numFmtId="44" fontId="42" fillId="0" borderId="10" xfId="46" applyFont="1" applyFill="1" applyBorder="1" applyAlignment="1" applyProtection="1">
      <alignment horizontal="right"/>
      <protection locked="0"/>
    </xf>
    <xf numFmtId="0" fontId="42" fillId="0" borderId="10" xfId="0" applyFont="1" applyFill="1" applyBorder="1" applyAlignment="1">
      <alignment vertical="center"/>
    </xf>
    <xf numFmtId="0" fontId="42" fillId="0" borderId="10" xfId="0" applyFont="1" applyFill="1" applyBorder="1" applyAlignment="1">
      <alignment horizontal="left" vertical="top" wrapText="1"/>
    </xf>
    <xf numFmtId="2" fontId="42" fillId="0" borderId="10" xfId="0" applyNumberFormat="1" applyFont="1" applyFill="1" applyBorder="1" applyAlignment="1">
      <alignment horizontal="left" vertical="top" wrapText="1"/>
    </xf>
    <xf numFmtId="0" fontId="42" fillId="0" borderId="10" xfId="35" applyFont="1" applyFill="1" applyBorder="1" applyAlignment="1">
      <alignment horizontal="left" vertical="center" wrapText="1"/>
    </xf>
    <xf numFmtId="0" fontId="42" fillId="0" borderId="14" xfId="0" applyFont="1" applyFill="1" applyBorder="1" applyAlignment="1">
      <alignment horizontal="center" vertical="center"/>
    </xf>
    <xf numFmtId="0" fontId="42" fillId="0" borderId="10" xfId="35" applyFont="1" applyFill="1" applyBorder="1" applyAlignment="1">
      <alignment horizontal="left" vertical="top" wrapText="1"/>
    </xf>
    <xf numFmtId="0" fontId="42" fillId="0" borderId="16" xfId="35" applyFont="1" applyFill="1" applyBorder="1" applyAlignment="1">
      <alignment horizontal="left" vertical="center" wrapText="1"/>
    </xf>
    <xf numFmtId="0" fontId="42" fillId="0" borderId="10" xfId="0" applyFont="1" applyFill="1" applyBorder="1" applyAlignment="1">
      <alignment horizontal="center" vertical="center"/>
    </xf>
    <xf numFmtId="0" fontId="42" fillId="0" borderId="22" xfId="35" applyFont="1" applyFill="1" applyBorder="1" applyAlignment="1">
      <alignment horizontal="left" vertical="top" wrapText="1"/>
    </xf>
    <xf numFmtId="0" fontId="42" fillId="0" borderId="22" xfId="0" applyFont="1" applyFill="1" applyBorder="1" applyAlignment="1">
      <alignment horizontal="left" vertical="top" wrapText="1"/>
    </xf>
    <xf numFmtId="0" fontId="42" fillId="0" borderId="0" xfId="0" applyFont="1" applyFill="1" applyBorder="1" applyAlignment="1">
      <alignment horizontal="left" vertical="top" wrapText="1"/>
    </xf>
    <xf numFmtId="49" fontId="42" fillId="0" borderId="10" xfId="0" applyNumberFormat="1" applyFont="1" applyFill="1" applyBorder="1" applyAlignment="1">
      <alignment horizontal="left" vertical="center" wrapText="1"/>
    </xf>
    <xf numFmtId="0" fontId="42" fillId="0" borderId="10" xfId="35" applyFont="1" applyFill="1" applyBorder="1" applyAlignment="1">
      <alignment horizontal="right" vertical="center" wrapText="1"/>
    </xf>
    <xf numFmtId="0" fontId="44" fillId="0" borderId="10" xfId="49" applyFont="1" applyFill="1" applyBorder="1" applyAlignment="1">
      <alignment vertical="center" wrapText="1"/>
    </xf>
    <xf numFmtId="0" fontId="42" fillId="0" borderId="12" xfId="0" applyFont="1" applyFill="1" applyBorder="1" applyAlignment="1">
      <alignment horizontal="center" vertical="center" wrapText="1"/>
    </xf>
    <xf numFmtId="4" fontId="42" fillId="0" borderId="10" xfId="0" applyNumberFormat="1" applyFont="1" applyFill="1" applyBorder="1" applyAlignment="1">
      <alignment horizontal="left" vertical="top" wrapText="1"/>
    </xf>
    <xf numFmtId="0" fontId="42" fillId="0" borderId="10" xfId="55" applyFont="1" applyFill="1" applyBorder="1" applyAlignment="1">
      <alignment vertical="center" wrapText="1"/>
    </xf>
    <xf numFmtId="0" fontId="42" fillId="0" borderId="10" xfId="53" applyFont="1" applyFill="1" applyBorder="1" applyAlignment="1">
      <alignment horizontal="left" vertical="center" wrapText="1"/>
    </xf>
    <xf numFmtId="0" fontId="42" fillId="0" borderId="13" xfId="0" applyFont="1" applyFill="1" applyBorder="1" applyAlignment="1">
      <alignment horizontal="left" vertical="top" wrapText="1"/>
    </xf>
    <xf numFmtId="0" fontId="42" fillId="0" borderId="10" xfId="35" applyFont="1" applyFill="1" applyBorder="1" applyAlignment="1">
      <alignment horizontal="left" vertical="center"/>
    </xf>
    <xf numFmtId="0" fontId="42" fillId="0" borderId="10" xfId="35" applyFont="1" applyFill="1" applyBorder="1" applyAlignment="1">
      <alignment horizontal="center" vertical="center" wrapText="1"/>
    </xf>
    <xf numFmtId="0" fontId="42" fillId="0" borderId="10" xfId="49" applyFont="1" applyFill="1" applyBorder="1" applyAlignment="1">
      <alignment horizontal="center" vertical="center"/>
    </xf>
    <xf numFmtId="0" fontId="42" fillId="0" borderId="10" xfId="0" applyFont="1" applyFill="1" applyBorder="1" applyAlignment="1">
      <alignment horizontal="left" vertical="center" wrapText="1"/>
    </xf>
    <xf numFmtId="0" fontId="42" fillId="0" borderId="10" xfId="37" applyFont="1" applyFill="1" applyBorder="1" applyAlignment="1">
      <alignment horizontal="left" vertical="center" wrapText="1"/>
    </xf>
    <xf numFmtId="0" fontId="42" fillId="0" borderId="10" xfId="0" applyFont="1" applyFill="1" applyBorder="1" applyAlignment="1">
      <alignment horizontal="center" vertical="center" wrapText="1"/>
    </xf>
    <xf numFmtId="0" fontId="42" fillId="0" borderId="10" xfId="0" applyFont="1" applyFill="1" applyBorder="1" applyAlignment="1">
      <alignment vertical="center" wrapText="1"/>
    </xf>
    <xf numFmtId="0" fontId="42" fillId="0" borderId="10" xfId="52" applyFont="1" applyFill="1" applyBorder="1" applyAlignment="1">
      <alignment horizontal="left" vertical="center" wrapText="1"/>
    </xf>
    <xf numFmtId="0" fontId="42" fillId="0" borderId="24" xfId="0" applyFont="1" applyFill="1" applyBorder="1" applyAlignment="1">
      <alignment horizontal="left" vertical="top" wrapText="1"/>
    </xf>
    <xf numFmtId="0" fontId="42" fillId="0" borderId="11" xfId="0" applyFont="1" applyFill="1" applyBorder="1" applyAlignment="1">
      <alignment horizontal="center" vertical="center" wrapText="1"/>
    </xf>
    <xf numFmtId="0" fontId="42" fillId="0" borderId="23" xfId="0" applyFont="1" applyFill="1" applyBorder="1" applyAlignment="1">
      <alignment horizontal="left" vertical="top" wrapText="1"/>
    </xf>
    <xf numFmtId="0" fontId="42" fillId="0" borderId="11" xfId="0" applyFont="1" applyFill="1" applyBorder="1" applyAlignment="1">
      <alignment horizontal="left" vertical="top" wrapText="1"/>
    </xf>
    <xf numFmtId="0" fontId="42" fillId="0" borderId="10" xfId="54" applyFont="1" applyFill="1" applyBorder="1" applyAlignment="1">
      <alignment horizontal="left" vertical="top" wrapText="1"/>
    </xf>
    <xf numFmtId="0" fontId="42" fillId="0" borderId="16" xfId="0" applyFont="1" applyFill="1" applyBorder="1" applyAlignment="1">
      <alignment horizontal="center" vertical="top" wrapText="1"/>
    </xf>
    <xf numFmtId="14" fontId="42" fillId="0" borderId="16" xfId="0" applyNumberFormat="1" applyFont="1" applyFill="1" applyBorder="1" applyAlignment="1">
      <alignment horizontal="center" vertical="top" wrapText="1"/>
    </xf>
    <xf numFmtId="6" fontId="42" fillId="0" borderId="16" xfId="0" applyNumberFormat="1" applyFont="1" applyFill="1" applyBorder="1" applyAlignment="1">
      <alignment horizontal="center" vertical="top" wrapText="1"/>
    </xf>
    <xf numFmtId="6" fontId="42" fillId="0" borderId="33" xfId="0" applyNumberFormat="1" applyFont="1" applyFill="1" applyBorder="1" applyAlignment="1">
      <alignment horizontal="center" vertical="top" wrapText="1"/>
    </xf>
    <xf numFmtId="0" fontId="42" fillId="0" borderId="33" xfId="0" applyFont="1" applyFill="1" applyBorder="1" applyAlignment="1">
      <alignment horizontal="center" vertical="top" wrapText="1"/>
    </xf>
    <xf numFmtId="17" fontId="42" fillId="0" borderId="33" xfId="0" applyNumberFormat="1" applyFont="1" applyFill="1" applyBorder="1" applyAlignment="1">
      <alignment horizontal="center" vertical="top" wrapText="1"/>
    </xf>
    <xf numFmtId="14" fontId="42" fillId="0" borderId="33" xfId="0" applyNumberFormat="1" applyFont="1" applyFill="1" applyBorder="1" applyAlignment="1">
      <alignment horizontal="center" vertical="top" wrapText="1"/>
    </xf>
    <xf numFmtId="17" fontId="42" fillId="0" borderId="16" xfId="0" applyNumberFormat="1" applyFont="1" applyFill="1" applyBorder="1" applyAlignment="1">
      <alignment horizontal="center" vertical="top" wrapText="1"/>
    </xf>
    <xf numFmtId="0" fontId="42" fillId="0" borderId="16" xfId="0" applyFont="1" applyFill="1" applyBorder="1" applyAlignment="1">
      <alignment horizontal="center" vertical="center"/>
    </xf>
    <xf numFmtId="0" fontId="42" fillId="0" borderId="16" xfId="0" applyFont="1" applyFill="1" applyBorder="1" applyAlignment="1">
      <alignment horizontal="center" wrapText="1"/>
    </xf>
    <xf numFmtId="0" fontId="42" fillId="0" borderId="34" xfId="0" applyFont="1" applyFill="1" applyBorder="1" applyAlignment="1">
      <alignment horizontal="center" vertical="top" wrapText="1"/>
    </xf>
    <xf numFmtId="0" fontId="42" fillId="0" borderId="16" xfId="0" applyFont="1" applyFill="1" applyBorder="1" applyAlignment="1">
      <alignment horizontal="center" vertical="center" wrapText="1"/>
    </xf>
    <xf numFmtId="0" fontId="42" fillId="0" borderId="15" xfId="0" applyFont="1" applyFill="1" applyBorder="1" applyAlignment="1">
      <alignment horizontal="center" vertical="top" wrapText="1"/>
    </xf>
    <xf numFmtId="0" fontId="42" fillId="0" borderId="35" xfId="0" applyFont="1" applyFill="1" applyBorder="1" applyAlignment="1">
      <alignment horizontal="center" vertical="top" wrapText="1"/>
    </xf>
    <xf numFmtId="0" fontId="42" fillId="0" borderId="12" xfId="0" applyFont="1" applyFill="1" applyBorder="1" applyAlignment="1">
      <alignment horizontal="left" vertical="top" wrapText="1"/>
    </xf>
    <xf numFmtId="0" fontId="42" fillId="0" borderId="37" xfId="0" applyFont="1" applyFill="1" applyBorder="1" applyAlignment="1">
      <alignment horizontal="left" vertical="top" wrapText="1"/>
    </xf>
    <xf numFmtId="4" fontId="42" fillId="0" borderId="12" xfId="0" applyNumberFormat="1" applyFont="1" applyFill="1" applyBorder="1" applyAlignment="1">
      <alignment horizontal="left" vertical="top" wrapText="1"/>
    </xf>
    <xf numFmtId="0" fontId="42" fillId="0" borderId="12" xfId="0" applyFont="1" applyFill="1" applyBorder="1" applyAlignment="1">
      <alignment horizontal="left" vertical="center" wrapText="1"/>
    </xf>
    <xf numFmtId="0" fontId="42" fillId="0" borderId="12" xfId="0" applyFont="1" applyFill="1" applyBorder="1" applyAlignment="1"/>
    <xf numFmtId="0" fontId="42" fillId="0" borderId="12" xfId="35" applyFont="1" applyFill="1" applyBorder="1" applyAlignment="1">
      <alignment horizontal="left" vertical="top" wrapText="1"/>
    </xf>
    <xf numFmtId="0" fontId="42" fillId="0" borderId="38" xfId="0" applyFont="1" applyFill="1" applyBorder="1" applyAlignment="1">
      <alignment horizontal="left" vertical="top" wrapText="1"/>
    </xf>
    <xf numFmtId="0" fontId="42" fillId="0" borderId="21" xfId="0" applyFont="1" applyFill="1" applyBorder="1" applyAlignment="1">
      <alignment horizontal="left" vertical="top" wrapText="1"/>
    </xf>
    <xf numFmtId="0" fontId="42" fillId="0" borderId="25"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14" xfId="0" applyFont="1" applyFill="1" applyBorder="1" applyAlignment="1">
      <alignment horizontal="center" vertical="center" wrapText="1"/>
    </xf>
    <xf numFmtId="0" fontId="23" fillId="0" borderId="0" xfId="0" applyFont="1" applyAlignment="1"/>
    <xf numFmtId="0" fontId="49" fillId="0" borderId="13" xfId="0" applyFont="1" applyBorder="1" applyAlignment="1">
      <alignment vertical="center"/>
    </xf>
    <xf numFmtId="0" fontId="49" fillId="0" borderId="14" xfId="0" applyFont="1" applyBorder="1" applyAlignment="1">
      <alignment vertical="center"/>
    </xf>
    <xf numFmtId="0" fontId="42" fillId="0" borderId="33" xfId="0" applyFont="1" applyFill="1" applyBorder="1" applyAlignment="1">
      <alignment horizontal="left" vertical="top" wrapText="1"/>
    </xf>
    <xf numFmtId="0" fontId="23" fillId="0" borderId="0" xfId="0" applyFont="1" applyBorder="1" applyAlignment="1"/>
    <xf numFmtId="44" fontId="23" fillId="0" borderId="0" xfId="46" applyFont="1" applyBorder="1" applyAlignment="1"/>
    <xf numFmtId="0" fontId="49" fillId="0" borderId="10" xfId="0" applyFont="1" applyBorder="1" applyAlignment="1">
      <alignment horizontal="left" vertical="center" wrapText="1"/>
    </xf>
    <xf numFmtId="0" fontId="49" fillId="0" borderId="10" xfId="0" applyFont="1" applyBorder="1" applyAlignment="1">
      <alignment horizontal="left" vertical="center"/>
    </xf>
    <xf numFmtId="0" fontId="50" fillId="0" borderId="0" xfId="0" applyFont="1" applyAlignment="1"/>
    <xf numFmtId="0" fontId="49" fillId="0" borderId="0" xfId="0" applyFont="1" applyBorder="1"/>
    <xf numFmtId="0" fontId="42" fillId="0" borderId="32" xfId="0" applyFont="1" applyFill="1" applyBorder="1" applyAlignment="1">
      <alignment horizontal="left" vertical="top" wrapText="1"/>
    </xf>
    <xf numFmtId="0" fontId="43" fillId="0" borderId="10" xfId="0" applyFont="1" applyFill="1" applyBorder="1" applyAlignment="1">
      <alignment horizontal="center" vertical="center" wrapText="1"/>
    </xf>
    <xf numFmtId="44" fontId="43" fillId="0" borderId="10" xfId="46" applyFont="1" applyFill="1" applyBorder="1" applyAlignment="1">
      <alignment horizontal="center" vertical="center" wrapText="1"/>
    </xf>
    <xf numFmtId="0" fontId="42" fillId="0" borderId="10" xfId="0" applyFont="1" applyFill="1" applyBorder="1" applyAlignment="1">
      <alignment horizontal="center" wrapText="1"/>
    </xf>
    <xf numFmtId="0" fontId="42" fillId="0" borderId="10" xfId="46" applyNumberFormat="1" applyFont="1" applyFill="1" applyBorder="1" applyAlignment="1">
      <alignment horizontal="center"/>
    </xf>
    <xf numFmtId="0" fontId="42" fillId="0" borderId="10" xfId="35" applyFont="1" applyFill="1" applyBorder="1" applyAlignment="1">
      <alignment horizontal="center" vertical="center"/>
    </xf>
    <xf numFmtId="44" fontId="42" fillId="0" borderId="10" xfId="46" applyFont="1" applyFill="1" applyBorder="1" applyAlignment="1" applyProtection="1">
      <alignment horizontal="center"/>
      <protection locked="0"/>
    </xf>
    <xf numFmtId="0" fontId="42" fillId="0" borderId="15" xfId="35" applyFont="1" applyFill="1" applyBorder="1" applyAlignment="1">
      <alignment horizontal="left" wrapText="1"/>
    </xf>
    <xf numFmtId="0" fontId="42" fillId="0" borderId="11" xfId="35" applyFont="1" applyFill="1" applyBorder="1" applyAlignment="1">
      <alignment horizontal="left" wrapText="1"/>
    </xf>
    <xf numFmtId="0" fontId="44" fillId="0" borderId="10" xfId="35" applyFont="1" applyFill="1" applyBorder="1" applyAlignment="1">
      <alignment horizontal="left" vertical="center"/>
    </xf>
    <xf numFmtId="44" fontId="42" fillId="0" borderId="12" xfId="46" applyFont="1" applyFill="1" applyBorder="1" applyAlignment="1" applyProtection="1">
      <alignment horizontal="center"/>
      <protection locked="0"/>
    </xf>
    <xf numFmtId="0" fontId="42" fillId="0" borderId="10" xfId="49" applyFont="1" applyFill="1" applyBorder="1" applyAlignment="1">
      <alignment vertical="top" wrapText="1"/>
    </xf>
    <xf numFmtId="0" fontId="42" fillId="0" borderId="10" xfId="0" applyFont="1" applyFill="1" applyBorder="1" applyAlignment="1">
      <alignment horizontal="left" wrapText="1"/>
    </xf>
    <xf numFmtId="0" fontId="42" fillId="0" borderId="16" xfId="35" applyFont="1" applyFill="1" applyBorder="1" applyAlignment="1">
      <alignment horizontal="left" wrapText="1"/>
    </xf>
    <xf numFmtId="0" fontId="42" fillId="0" borderId="10" xfId="35" applyFont="1" applyFill="1" applyBorder="1" applyAlignment="1">
      <alignment horizontal="left" wrapText="1"/>
    </xf>
    <xf numFmtId="0" fontId="42" fillId="0" borderId="10" xfId="0" applyFont="1" applyFill="1" applyBorder="1" applyAlignment="1">
      <alignment vertical="top" wrapText="1"/>
    </xf>
    <xf numFmtId="0" fontId="42" fillId="0" borderId="14" xfId="0" applyFont="1" applyFill="1" applyBorder="1" applyAlignment="1">
      <alignment horizontal="left" vertical="center" wrapText="1"/>
    </xf>
    <xf numFmtId="44" fontId="42" fillId="0" borderId="10" xfId="46" applyFont="1" applyFill="1" applyBorder="1" applyAlignment="1">
      <alignment horizontal="center" vertical="center"/>
    </xf>
    <xf numFmtId="0" fontId="42" fillId="0" borderId="10" xfId="0" applyFont="1" applyFill="1" applyBorder="1" applyAlignment="1">
      <alignment horizontal="center"/>
    </xf>
    <xf numFmtId="0" fontId="42" fillId="0" borderId="10" xfId="0" applyFont="1" applyFill="1" applyBorder="1" applyAlignment="1"/>
    <xf numFmtId="0" fontId="42" fillId="0" borderId="10" xfId="0" applyFont="1" applyFill="1" applyBorder="1" applyAlignment="1">
      <alignment wrapText="1"/>
    </xf>
    <xf numFmtId="0" fontId="42" fillId="0" borderId="16" xfId="0" applyFont="1" applyFill="1" applyBorder="1" applyAlignment="1">
      <alignment horizontal="left" wrapText="1"/>
    </xf>
    <xf numFmtId="0" fontId="42" fillId="0" borderId="10" xfId="0" applyFont="1" applyFill="1" applyBorder="1" applyAlignment="1">
      <alignment horizontal="left" vertical="center"/>
    </xf>
    <xf numFmtId="0" fontId="44" fillId="0" borderId="10" xfId="0" applyFont="1" applyFill="1" applyBorder="1" applyAlignment="1">
      <alignment horizontal="left" vertical="center" wrapText="1"/>
    </xf>
    <xf numFmtId="0" fontId="42" fillId="0" borderId="10" xfId="36" applyFont="1" applyFill="1" applyBorder="1" applyAlignment="1">
      <alignment horizontal="left" vertical="center" wrapText="1"/>
    </xf>
    <xf numFmtId="0" fontId="42" fillId="0" borderId="10" xfId="36" applyFont="1" applyFill="1" applyBorder="1" applyAlignment="1">
      <alignment horizontal="left" vertical="center"/>
    </xf>
    <xf numFmtId="0" fontId="42" fillId="0" borderId="10" xfId="49" applyFont="1" applyFill="1" applyBorder="1" applyAlignment="1">
      <alignment horizontal="left"/>
    </xf>
    <xf numFmtId="0" fontId="42" fillId="0" borderId="10" xfId="49" applyFont="1" applyFill="1" applyBorder="1"/>
    <xf numFmtId="0" fontId="42" fillId="0" borderId="12" xfId="0" applyFont="1" applyFill="1" applyBorder="1" applyAlignment="1">
      <alignment vertical="center"/>
    </xf>
    <xf numFmtId="167" fontId="42" fillId="0" borderId="16" xfId="0" applyNumberFormat="1" applyFont="1" applyFill="1" applyBorder="1" applyAlignment="1">
      <alignment horizontal="center" wrapText="1"/>
    </xf>
    <xf numFmtId="0" fontId="42" fillId="0" borderId="12" xfId="0" applyFont="1" applyFill="1" applyBorder="1" applyAlignment="1">
      <alignment wrapText="1"/>
    </xf>
    <xf numFmtId="0" fontId="42" fillId="0" borderId="10" xfId="49" applyFont="1" applyFill="1" applyBorder="1" applyAlignment="1"/>
    <xf numFmtId="17" fontId="42" fillId="0" borderId="16" xfId="0" applyNumberFormat="1" applyFont="1" applyFill="1" applyBorder="1" applyAlignment="1">
      <alignment horizontal="center" vertical="center" wrapText="1"/>
    </xf>
    <xf numFmtId="17" fontId="42" fillId="0" borderId="16" xfId="0" applyNumberFormat="1" applyFont="1" applyFill="1" applyBorder="1" applyAlignment="1">
      <alignment horizontal="center" wrapText="1"/>
    </xf>
    <xf numFmtId="0" fontId="42" fillId="0" borderId="12" xfId="0" applyFont="1" applyFill="1" applyBorder="1" applyAlignment="1">
      <alignment vertical="center" wrapText="1"/>
    </xf>
    <xf numFmtId="0" fontId="42" fillId="0" borderId="16" xfId="0" applyFont="1" applyFill="1" applyBorder="1" applyAlignment="1">
      <alignment wrapText="1"/>
    </xf>
    <xf numFmtId="0" fontId="42" fillId="0" borderId="32" xfId="0" applyFont="1" applyFill="1" applyBorder="1" applyAlignment="1"/>
    <xf numFmtId="0" fontId="42" fillId="0" borderId="12" xfId="35" applyFont="1" applyFill="1" applyBorder="1" applyAlignment="1">
      <alignment horizontal="left" vertical="center" wrapText="1"/>
    </xf>
    <xf numFmtId="0" fontId="44" fillId="0" borderId="10" xfId="0" applyFont="1" applyFill="1" applyBorder="1" applyAlignment="1">
      <alignment horizontal="left" vertical="center"/>
    </xf>
    <xf numFmtId="0" fontId="42" fillId="0" borderId="10" xfId="0" applyFont="1" applyFill="1" applyBorder="1" applyAlignment="1">
      <alignment horizontal="left"/>
    </xf>
    <xf numFmtId="0" fontId="42" fillId="0" borderId="16" xfId="35" applyFont="1" applyFill="1" applyBorder="1" applyAlignment="1">
      <alignment horizontal="center" vertical="center"/>
    </xf>
    <xf numFmtId="44" fontId="42" fillId="0" borderId="11" xfId="46" applyFont="1" applyFill="1" applyBorder="1" applyAlignment="1" applyProtection="1">
      <alignment horizontal="right"/>
      <protection locked="0"/>
    </xf>
    <xf numFmtId="0" fontId="42" fillId="0" borderId="10" xfId="51" applyFont="1" applyFill="1" applyBorder="1" applyAlignment="1">
      <alignment horizontal="left" vertical="center" wrapText="1"/>
    </xf>
    <xf numFmtId="0" fontId="42" fillId="0" borderId="10" xfId="35" applyFont="1" applyFill="1" applyBorder="1" applyAlignment="1">
      <alignment horizontal="center" wrapText="1"/>
    </xf>
    <xf numFmtId="0" fontId="42" fillId="0" borderId="10" xfId="35" applyFont="1" applyFill="1" applyBorder="1" applyAlignment="1" applyProtection="1">
      <alignment horizontal="center" wrapText="1"/>
    </xf>
    <xf numFmtId="0" fontId="42" fillId="0" borderId="10" xfId="49" applyFont="1" applyFill="1" applyBorder="1" applyAlignment="1">
      <alignment horizontal="left" wrapText="1"/>
    </xf>
    <xf numFmtId="0" fontId="42" fillId="0" borderId="14" xfId="35" applyFont="1" applyFill="1" applyBorder="1" applyAlignment="1">
      <alignment horizontal="left" vertical="center" wrapText="1"/>
    </xf>
    <xf numFmtId="0" fontId="42" fillId="0" borderId="14" xfId="35" applyFont="1" applyFill="1" applyBorder="1" applyAlignment="1">
      <alignment horizontal="left" vertical="center"/>
    </xf>
    <xf numFmtId="0" fontId="42" fillId="0" borderId="10" xfId="0" applyFont="1" applyFill="1" applyBorder="1" applyAlignment="1">
      <alignment vertical="top"/>
    </xf>
    <xf numFmtId="0" fontId="42" fillId="0" borderId="11" xfId="35" applyFont="1" applyFill="1" applyBorder="1" applyAlignment="1">
      <alignment horizontal="left" vertical="center" wrapText="1"/>
    </xf>
    <xf numFmtId="0" fontId="42" fillId="0" borderId="10" xfId="49" applyFont="1" applyFill="1" applyBorder="1" applyAlignment="1">
      <alignment horizontal="left" vertical="center"/>
    </xf>
    <xf numFmtId="0" fontId="42" fillId="0" borderId="12" xfId="0" quotePrefix="1" applyFont="1" applyFill="1" applyBorder="1" applyAlignment="1">
      <alignment horizontal="center" vertical="center" wrapText="1"/>
    </xf>
    <xf numFmtId="44" fontId="42" fillId="0" borderId="10" xfId="46" applyFont="1" applyFill="1" applyBorder="1" applyAlignment="1" applyProtection="1">
      <alignment horizontal="center" vertical="center"/>
      <protection locked="0"/>
    </xf>
    <xf numFmtId="0" fontId="42" fillId="0" borderId="12" xfId="0" applyFont="1" applyFill="1" applyBorder="1" applyAlignment="1">
      <alignment horizontal="left" wrapText="1"/>
    </xf>
    <xf numFmtId="0" fontId="42" fillId="0" borderId="11" xfId="0" applyFont="1" applyFill="1" applyBorder="1" applyAlignment="1">
      <alignment vertical="center" wrapText="1"/>
    </xf>
    <xf numFmtId="0" fontId="42" fillId="0" borderId="11" xfId="0" applyFont="1" applyFill="1" applyBorder="1" applyAlignment="1">
      <alignment horizontal="center" vertical="center"/>
    </xf>
    <xf numFmtId="0" fontId="42" fillId="0" borderId="15" xfId="0" applyFont="1" applyFill="1" applyBorder="1" applyAlignment="1">
      <alignment horizontal="center" vertical="center" wrapText="1"/>
    </xf>
    <xf numFmtId="0" fontId="42" fillId="0" borderId="0" xfId="0" applyFont="1" applyFill="1" applyBorder="1" applyAlignment="1">
      <alignment horizontal="center"/>
    </xf>
    <xf numFmtId="0" fontId="42" fillId="0" borderId="21" xfId="0" applyFont="1" applyFill="1" applyBorder="1" applyAlignment="1">
      <alignment horizontal="center" vertical="center" wrapText="1"/>
    </xf>
    <xf numFmtId="0" fontId="44" fillId="0" borderId="10" xfId="0" applyFont="1" applyFill="1" applyBorder="1" applyAlignment="1">
      <alignment vertical="center" wrapText="1"/>
    </xf>
    <xf numFmtId="0" fontId="48" fillId="0" borderId="10" xfId="49" applyFont="1" applyFill="1" applyBorder="1" applyAlignment="1">
      <alignment wrapText="1"/>
    </xf>
    <xf numFmtId="0" fontId="42" fillId="0" borderId="10" xfId="0" applyFont="1" applyFill="1" applyBorder="1" applyAlignment="1">
      <alignment horizontal="center" vertical="top" wrapText="1"/>
    </xf>
    <xf numFmtId="0" fontId="42" fillId="0" borderId="12" xfId="0" applyFont="1" applyFill="1" applyBorder="1" applyAlignment="1">
      <alignment horizontal="center" vertical="top" wrapText="1"/>
    </xf>
    <xf numFmtId="0" fontId="42" fillId="0" borderId="10" xfId="47" applyFont="1" applyFill="1" applyBorder="1" applyAlignment="1">
      <alignment horizontal="left" vertical="center" wrapText="1"/>
    </xf>
    <xf numFmtId="0" fontId="42" fillId="0" borderId="10" xfId="47" applyFont="1" applyFill="1" applyBorder="1" applyAlignment="1">
      <alignment horizontal="left" vertical="center"/>
    </xf>
    <xf numFmtId="0" fontId="42" fillId="0" borderId="0" xfId="0" applyFont="1" applyFill="1" applyAlignment="1">
      <alignment horizontal="left"/>
    </xf>
    <xf numFmtId="0" fontId="42" fillId="0" borderId="0" xfId="0" applyFont="1" applyFill="1" applyAlignment="1">
      <alignment wrapText="1"/>
    </xf>
    <xf numFmtId="0" fontId="42" fillId="0" borderId="0" xfId="0" applyFont="1" applyFill="1" applyAlignment="1"/>
    <xf numFmtId="44" fontId="42" fillId="0" borderId="0" xfId="46" applyFont="1" applyFill="1" applyAlignment="1"/>
    <xf numFmtId="0" fontId="42" fillId="0" borderId="0" xfId="0" applyFont="1" applyFill="1" applyAlignment="1">
      <alignment horizontal="center" wrapText="1"/>
    </xf>
    <xf numFmtId="49" fontId="42" fillId="0" borderId="0" xfId="0" applyNumberFormat="1" applyFont="1" applyFill="1" applyAlignment="1">
      <alignment horizontal="left"/>
    </xf>
    <xf numFmtId="0" fontId="42" fillId="0" borderId="0" xfId="0" applyFont="1" applyFill="1" applyAlignment="1">
      <alignment horizontal="left" vertical="top"/>
    </xf>
    <xf numFmtId="0" fontId="51" fillId="0" borderId="0" xfId="0" applyFont="1" applyFill="1"/>
    <xf numFmtId="0" fontId="42" fillId="0" borderId="0" xfId="0" applyFont="1" applyFill="1"/>
    <xf numFmtId="0" fontId="43" fillId="0" borderId="16" xfId="0" applyFont="1" applyFill="1" applyBorder="1" applyAlignment="1">
      <alignment horizontal="center" vertical="center" wrapText="1"/>
    </xf>
    <xf numFmtId="0" fontId="43" fillId="0" borderId="12" xfId="0" applyFont="1" applyFill="1" applyBorder="1" applyAlignment="1">
      <alignment horizontal="center" vertical="center" wrapText="1"/>
    </xf>
    <xf numFmtId="0" fontId="42" fillId="0" borderId="0" xfId="0" applyFont="1" applyFill="1" applyAlignment="1">
      <alignment horizontal="center"/>
    </xf>
    <xf numFmtId="0" fontId="42" fillId="0" borderId="12" xfId="0" applyFont="1" applyFill="1" applyBorder="1" applyAlignment="1">
      <alignment horizontal="center" wrapText="1"/>
    </xf>
    <xf numFmtId="4" fontId="42" fillId="0" borderId="10" xfId="0" applyNumberFormat="1" applyFont="1" applyFill="1" applyBorder="1" applyAlignment="1">
      <alignment horizontal="left" vertical="center" wrapText="1"/>
    </xf>
    <xf numFmtId="17" fontId="42" fillId="0" borderId="15" xfId="0" applyNumberFormat="1" applyFont="1" applyFill="1" applyBorder="1" applyAlignment="1">
      <alignment horizontal="center" wrapText="1"/>
    </xf>
    <xf numFmtId="0" fontId="42" fillId="0" borderId="36" xfId="0" applyFont="1" applyFill="1" applyBorder="1" applyAlignment="1"/>
    <xf numFmtId="0" fontId="42" fillId="0" borderId="11" xfId="0" applyFont="1" applyFill="1" applyBorder="1" applyAlignment="1">
      <alignment wrapText="1"/>
    </xf>
    <xf numFmtId="44" fontId="42" fillId="0" borderId="10" xfId="46" applyFont="1" applyFill="1" applyBorder="1" applyAlignment="1"/>
    <xf numFmtId="0" fontId="52" fillId="0" borderId="17" xfId="0" applyFont="1" applyFill="1" applyBorder="1" applyAlignment="1">
      <alignment horizontal="left" wrapText="1"/>
    </xf>
    <xf numFmtId="14" fontId="42" fillId="0" borderId="16" xfId="0" applyNumberFormat="1" applyFont="1" applyFill="1" applyBorder="1" applyAlignment="1">
      <alignment horizontal="center" wrapText="1"/>
    </xf>
    <xf numFmtId="0" fontId="42" fillId="0" borderId="15" xfId="0" applyFont="1" applyFill="1" applyBorder="1" applyAlignment="1">
      <alignment horizontal="center" wrapText="1"/>
    </xf>
    <xf numFmtId="0" fontId="42" fillId="0" borderId="21" xfId="0" applyFont="1" applyFill="1" applyBorder="1" applyAlignment="1">
      <alignment wrapText="1"/>
    </xf>
    <xf numFmtId="0" fontId="53" fillId="0" borderId="10" xfId="0" applyFont="1" applyFill="1" applyBorder="1" applyAlignment="1">
      <alignment horizontal="left" vertical="center" wrapText="1"/>
    </xf>
    <xf numFmtId="0" fontId="53" fillId="0" borderId="10" xfId="0" applyFont="1" applyFill="1" applyBorder="1" applyAlignment="1">
      <alignment horizontal="left" vertical="center"/>
    </xf>
    <xf numFmtId="0" fontId="25" fillId="0" borderId="10" xfId="0" applyFont="1" applyFill="1" applyBorder="1" applyAlignment="1">
      <alignment vertical="center"/>
    </xf>
    <xf numFmtId="44" fontId="25" fillId="0" borderId="10" xfId="46" applyFont="1" applyFill="1" applyBorder="1" applyAlignment="1">
      <alignment vertical="center"/>
    </xf>
    <xf numFmtId="0" fontId="25" fillId="0" borderId="16" xfId="0" applyFont="1" applyFill="1" applyBorder="1" applyAlignment="1">
      <alignment vertical="center" wrapText="1"/>
    </xf>
    <xf numFmtId="0" fontId="42" fillId="0" borderId="16" xfId="47" applyFont="1" applyFill="1" applyBorder="1" applyAlignment="1">
      <alignment horizontal="center" vertical="center"/>
    </xf>
    <xf numFmtId="0" fontId="42" fillId="0" borderId="10" xfId="47" applyFont="1" applyFill="1" applyBorder="1" applyAlignment="1">
      <alignment horizontal="center" vertical="center"/>
    </xf>
    <xf numFmtId="0" fontId="42" fillId="0" borderId="12" xfId="47" applyFont="1" applyFill="1" applyBorder="1" applyAlignment="1">
      <alignment vertical="center"/>
    </xf>
    <xf numFmtId="0" fontId="42" fillId="0" borderId="10" xfId="47" applyFont="1" applyFill="1" applyBorder="1" applyAlignment="1">
      <alignment vertical="center"/>
    </xf>
    <xf numFmtId="0" fontId="42" fillId="0" borderId="16" xfId="0" applyFont="1" applyFill="1" applyBorder="1" applyAlignment="1"/>
    <xf numFmtId="49" fontId="42" fillId="0" borderId="12" xfId="0" applyNumberFormat="1" applyFont="1" applyFill="1" applyBorder="1" applyAlignment="1">
      <alignment horizontal="left" vertical="center" wrapText="1"/>
    </xf>
    <xf numFmtId="49" fontId="42" fillId="0" borderId="10" xfId="0" applyNumberFormat="1" applyFont="1" applyFill="1" applyBorder="1" applyAlignment="1">
      <alignment horizontal="left" vertical="center"/>
    </xf>
    <xf numFmtId="0" fontId="42" fillId="0" borderId="20" xfId="0" applyFont="1" applyFill="1" applyBorder="1" applyAlignment="1">
      <alignment horizontal="left" vertical="center" wrapText="1"/>
    </xf>
    <xf numFmtId="0" fontId="42" fillId="0" borderId="17" xfId="0" applyFont="1" applyFill="1" applyBorder="1" applyAlignment="1">
      <alignment horizontal="left" vertical="center" wrapText="1"/>
    </xf>
    <xf numFmtId="0" fontId="42" fillId="0" borderId="28" xfId="0" applyFont="1" applyFill="1" applyBorder="1" applyAlignment="1">
      <alignment horizontal="left" vertical="center" wrapText="1"/>
    </xf>
    <xf numFmtId="0" fontId="42" fillId="0" borderId="32" xfId="0" applyFont="1" applyFill="1" applyBorder="1" applyAlignment="1">
      <alignment wrapText="1"/>
    </xf>
    <xf numFmtId="0" fontId="42" fillId="0" borderId="10" xfId="0" applyFont="1" applyFill="1" applyBorder="1" applyAlignment="1">
      <alignment horizontal="right" vertical="center" wrapText="1"/>
    </xf>
    <xf numFmtId="0" fontId="42" fillId="0" borderId="12" xfId="0" applyFont="1" applyFill="1" applyBorder="1" applyAlignment="1">
      <alignment horizontal="right" vertical="center" wrapText="1"/>
    </xf>
    <xf numFmtId="0" fontId="42" fillId="0" borderId="12" xfId="0" applyFont="1" applyFill="1" applyBorder="1" applyAlignment="1">
      <alignment horizontal="center" vertical="center"/>
    </xf>
    <xf numFmtId="0" fontId="42" fillId="0" borderId="13" xfId="0" applyFont="1" applyFill="1" applyBorder="1" applyAlignment="1">
      <alignment vertical="center" wrapText="1"/>
    </xf>
    <xf numFmtId="0" fontId="42" fillId="0" borderId="12" xfId="0" applyFont="1" applyFill="1" applyBorder="1" applyAlignment="1">
      <alignment horizontal="left"/>
    </xf>
    <xf numFmtId="0" fontId="42" fillId="0" borderId="14" xfId="0" applyFont="1" applyFill="1" applyBorder="1" applyAlignment="1">
      <alignment vertical="center" wrapText="1"/>
    </xf>
    <xf numFmtId="0" fontId="42" fillId="0" borderId="11" xfId="0" applyFont="1" applyFill="1" applyBorder="1" applyAlignment="1"/>
    <xf numFmtId="0" fontId="42" fillId="0" borderId="14" xfId="0" applyFont="1" applyFill="1" applyBorder="1" applyAlignment="1">
      <alignment wrapText="1"/>
    </xf>
    <xf numFmtId="0" fontId="42" fillId="0" borderId="10" xfId="0" applyFont="1" applyFill="1" applyBorder="1"/>
    <xf numFmtId="0" fontId="42" fillId="0" borderId="32" xfId="0" applyFont="1" applyFill="1" applyBorder="1" applyAlignment="1">
      <alignment horizontal="center" wrapText="1"/>
    </xf>
    <xf numFmtId="44" fontId="42" fillId="0" borderId="16" xfId="46" applyFont="1" applyFill="1" applyBorder="1" applyAlignment="1">
      <alignment horizontal="center" wrapText="1"/>
    </xf>
    <xf numFmtId="0" fontId="44" fillId="0" borderId="12" xfId="0" applyFont="1" applyFill="1" applyBorder="1" applyAlignment="1">
      <alignment horizontal="center" vertical="center"/>
    </xf>
    <xf numFmtId="0" fontId="42" fillId="0" borderId="11" xfId="0" applyFont="1" applyFill="1" applyBorder="1" applyAlignment="1">
      <alignment horizontal="left" wrapText="1"/>
    </xf>
    <xf numFmtId="0" fontId="44" fillId="0" borderId="12" xfId="0" applyFont="1" applyFill="1" applyBorder="1" applyAlignment="1">
      <alignment horizontal="center" vertical="center" wrapText="1"/>
    </xf>
    <xf numFmtId="0" fontId="42" fillId="0" borderId="32" xfId="0" applyFont="1" applyFill="1" applyBorder="1" applyAlignment="1">
      <alignment vertical="center"/>
    </xf>
    <xf numFmtId="0" fontId="42" fillId="0" borderId="21" xfId="0" applyFont="1" applyFill="1" applyBorder="1" applyAlignment="1">
      <alignment horizontal="center" wrapText="1"/>
    </xf>
    <xf numFmtId="0" fontId="42" fillId="0" borderId="26" xfId="0" applyFont="1" applyFill="1" applyBorder="1" applyAlignment="1">
      <alignment horizontal="center" wrapText="1"/>
    </xf>
    <xf numFmtId="0" fontId="45" fillId="0" borderId="10" xfId="0" applyFont="1" applyFill="1" applyBorder="1" applyAlignment="1">
      <alignment horizontal="center" vertical="center" wrapText="1"/>
    </xf>
    <xf numFmtId="0" fontId="42" fillId="0" borderId="10" xfId="47" applyFont="1" applyFill="1" applyBorder="1" applyAlignment="1">
      <alignment horizontal="center" vertical="center" wrapText="1"/>
    </xf>
    <xf numFmtId="0" fontId="42" fillId="0" borderId="10" xfId="47" applyFont="1" applyFill="1" applyBorder="1" applyAlignment="1">
      <alignment vertical="center" wrapText="1"/>
    </xf>
    <xf numFmtId="0" fontId="52" fillId="0" borderId="18" xfId="0" applyFont="1" applyFill="1" applyBorder="1" applyAlignment="1">
      <alignment horizontal="left" wrapText="1"/>
    </xf>
    <xf numFmtId="0" fontId="52" fillId="0" borderId="20" xfId="0" applyFont="1" applyFill="1" applyBorder="1" applyAlignment="1">
      <alignment horizontal="left" wrapText="1"/>
    </xf>
    <xf numFmtId="0" fontId="52" fillId="0" borderId="17" xfId="0" applyFont="1" applyFill="1" applyBorder="1" applyAlignment="1">
      <alignment horizontal="left"/>
    </xf>
    <xf numFmtId="0" fontId="52" fillId="0" borderId="10" xfId="0" applyFont="1" applyFill="1" applyBorder="1" applyAlignment="1">
      <alignment horizontal="left" wrapText="1"/>
    </xf>
    <xf numFmtId="0" fontId="52" fillId="0" borderId="0" xfId="0" applyFont="1" applyFill="1" applyBorder="1" applyAlignment="1">
      <alignment horizontal="left" wrapText="1"/>
    </xf>
    <xf numFmtId="0" fontId="52" fillId="0" borderId="0" xfId="0" applyFont="1" applyFill="1" applyBorder="1" applyAlignment="1">
      <alignment horizontal="left"/>
    </xf>
    <xf numFmtId="0" fontId="42" fillId="0" borderId="16" xfId="0" applyFont="1" applyFill="1" applyBorder="1" applyAlignment="1">
      <alignment horizontal="center"/>
    </xf>
    <xf numFmtId="0" fontId="42" fillId="0" borderId="16" xfId="0" applyFont="1" applyFill="1" applyBorder="1" applyAlignment="1">
      <alignment horizontal="left" vertical="center"/>
    </xf>
    <xf numFmtId="0" fontId="42" fillId="0" borderId="16" xfId="0" applyFont="1" applyFill="1" applyBorder="1" applyAlignment="1">
      <alignment horizontal="left"/>
    </xf>
    <xf numFmtId="0" fontId="42" fillId="0" borderId="11" xfId="0" applyFont="1" applyFill="1" applyBorder="1" applyAlignment="1">
      <alignment horizontal="left"/>
    </xf>
    <xf numFmtId="0" fontId="42" fillId="0" borderId="15" xfId="0" applyFont="1" applyFill="1" applyBorder="1" applyAlignment="1">
      <alignment horizontal="left"/>
    </xf>
    <xf numFmtId="168" fontId="42" fillId="0" borderId="10" xfId="0" applyNumberFormat="1" applyFont="1" applyFill="1" applyBorder="1" applyAlignment="1">
      <alignment horizontal="center" wrapText="1"/>
    </xf>
    <xf numFmtId="0" fontId="42" fillId="0" borderId="39" xfId="0" applyFont="1" applyFill="1" applyBorder="1" applyAlignment="1"/>
    <xf numFmtId="0" fontId="42" fillId="0" borderId="14" xfId="0" applyFont="1" applyFill="1" applyBorder="1" applyAlignment="1"/>
    <xf numFmtId="0" fontId="42" fillId="0" borderId="30" xfId="0" applyFont="1" applyFill="1" applyBorder="1" applyAlignment="1">
      <alignment horizontal="center" wrapText="1"/>
    </xf>
    <xf numFmtId="0" fontId="42" fillId="0" borderId="26" xfId="0" applyFont="1" applyFill="1" applyBorder="1" applyAlignment="1">
      <alignment wrapText="1"/>
    </xf>
    <xf numFmtId="0" fontId="52" fillId="0" borderId="18" xfId="0" applyFont="1" applyFill="1" applyBorder="1" applyAlignment="1">
      <alignment horizontal="left" vertical="center" wrapText="1"/>
    </xf>
    <xf numFmtId="0" fontId="52" fillId="0" borderId="19" xfId="0" applyFont="1" applyFill="1" applyBorder="1" applyAlignment="1">
      <alignment horizontal="left" wrapText="1"/>
    </xf>
    <xf numFmtId="0" fontId="52" fillId="0" borderId="12" xfId="0" applyFont="1" applyFill="1" applyBorder="1" applyAlignment="1">
      <alignment horizontal="left" wrapText="1"/>
    </xf>
    <xf numFmtId="0" fontId="42" fillId="0" borderId="20" xfId="50" applyFont="1" applyFill="1" applyBorder="1" applyAlignment="1">
      <alignment horizontal="left" wrapText="1"/>
    </xf>
    <xf numFmtId="0" fontId="52" fillId="0" borderId="17" xfId="0" applyFont="1" applyFill="1" applyBorder="1" applyAlignment="1">
      <alignment horizontal="left" vertical="center" wrapText="1"/>
    </xf>
    <xf numFmtId="0" fontId="42" fillId="0" borderId="12" xfId="0" applyFont="1" applyFill="1" applyBorder="1" applyAlignment="1">
      <alignment horizontal="center"/>
    </xf>
    <xf numFmtId="0" fontId="42" fillId="0" borderId="31" xfId="0" applyFont="1" applyFill="1" applyBorder="1" applyAlignment="1">
      <alignment horizontal="center" vertical="center" wrapText="1"/>
    </xf>
    <xf numFmtId="0" fontId="42" fillId="0" borderId="12" xfId="0" applyFont="1" applyFill="1" applyBorder="1" applyAlignment="1">
      <alignment horizontal="left" vertical="center"/>
    </xf>
    <xf numFmtId="0" fontId="42" fillId="0" borderId="21" xfId="0" applyFont="1" applyFill="1" applyBorder="1" applyAlignment="1">
      <alignment horizontal="left"/>
    </xf>
    <xf numFmtId="0" fontId="44" fillId="0" borderId="10" xfId="0" applyFont="1" applyFill="1" applyBorder="1" applyAlignment="1">
      <alignment vertical="center"/>
    </xf>
    <xf numFmtId="0" fontId="42" fillId="0" borderId="10" xfId="47" applyFont="1" applyFill="1" applyBorder="1" applyAlignment="1"/>
    <xf numFmtId="0" fontId="42" fillId="0" borderId="14" xfId="0" applyFont="1" applyFill="1" applyBorder="1" applyAlignment="1">
      <alignment horizontal="center" wrapText="1"/>
    </xf>
    <xf numFmtId="0" fontId="44" fillId="0" borderId="12" xfId="0" applyFont="1" applyFill="1" applyBorder="1" applyAlignment="1">
      <alignment horizontal="center"/>
    </xf>
    <xf numFmtId="4" fontId="42" fillId="0" borderId="10" xfId="0" applyNumberFormat="1" applyFont="1" applyFill="1" applyBorder="1" applyAlignment="1"/>
    <xf numFmtId="49" fontId="42" fillId="0" borderId="10" xfId="0" applyNumberFormat="1" applyFont="1" applyFill="1" applyBorder="1" applyAlignment="1">
      <alignment horizontal="left" wrapText="1"/>
    </xf>
    <xf numFmtId="0" fontId="42" fillId="0" borderId="11" xfId="0" applyFont="1" applyFill="1" applyBorder="1" applyAlignment="1">
      <alignment horizontal="left" vertical="center"/>
    </xf>
    <xf numFmtId="0" fontId="42" fillId="0" borderId="21" xfId="0" applyFont="1" applyFill="1" applyBorder="1" applyAlignment="1">
      <alignment horizontal="left" vertical="center" wrapText="1"/>
    </xf>
    <xf numFmtId="0" fontId="52" fillId="0" borderId="17" xfId="35" applyFont="1" applyFill="1" applyBorder="1" applyAlignment="1">
      <alignment horizontal="left" vertical="center" wrapText="1"/>
    </xf>
    <xf numFmtId="0" fontId="52" fillId="0" borderId="17" xfId="35" applyFont="1" applyFill="1" applyBorder="1" applyAlignment="1">
      <alignment horizontal="left" vertical="center"/>
    </xf>
    <xf numFmtId="0" fontId="52" fillId="0" borderId="20" xfId="35" applyFont="1" applyFill="1" applyBorder="1" applyAlignment="1">
      <alignment horizontal="left" vertical="center" wrapText="1"/>
    </xf>
    <xf numFmtId="0" fontId="52" fillId="0" borderId="17" xfId="0" applyFont="1" applyFill="1" applyBorder="1" applyAlignment="1">
      <alignment horizontal="left" vertical="center"/>
    </xf>
    <xf numFmtId="49" fontId="42" fillId="0" borderId="16" xfId="0" applyNumberFormat="1" applyFont="1" applyFill="1" applyBorder="1" applyAlignment="1">
      <alignment horizontal="center" vertical="center" wrapText="1"/>
    </xf>
    <xf numFmtId="0" fontId="52" fillId="0" borderId="17" xfId="0" applyFont="1" applyFill="1" applyBorder="1" applyAlignment="1">
      <alignment horizontal="left" vertical="top" wrapText="1"/>
    </xf>
    <xf numFmtId="0" fontId="44" fillId="0" borderId="10" xfId="0" applyFont="1" applyFill="1" applyBorder="1" applyAlignment="1">
      <alignment wrapText="1"/>
    </xf>
    <xf numFmtId="0" fontId="52" fillId="0" borderId="10" xfId="0" applyFont="1" applyFill="1" applyBorder="1" applyAlignment="1">
      <alignment horizontal="left" vertical="center" wrapText="1"/>
    </xf>
    <xf numFmtId="0" fontId="52" fillId="0" borderId="10" xfId="35" applyFont="1" applyFill="1" applyBorder="1" applyAlignment="1">
      <alignment horizontal="left" vertical="center"/>
    </xf>
    <xf numFmtId="0" fontId="52" fillId="0" borderId="12" xfId="35" applyFont="1" applyFill="1" applyBorder="1" applyAlignment="1">
      <alignment horizontal="left" vertical="center" wrapText="1"/>
    </xf>
    <xf numFmtId="0" fontId="52" fillId="0" borderId="10" xfId="0" applyFont="1" applyFill="1" applyBorder="1" applyAlignment="1">
      <alignment horizontal="left" vertical="center"/>
    </xf>
    <xf numFmtId="170" fontId="42" fillId="0" borderId="17" xfId="0" applyNumberFormat="1" applyFont="1" applyFill="1" applyBorder="1" applyAlignment="1">
      <alignment horizontal="left" vertical="center" wrapText="1"/>
    </xf>
    <xf numFmtId="0" fontId="42" fillId="0" borderId="32" xfId="0" applyFont="1" applyFill="1" applyBorder="1" applyAlignment="1">
      <alignment vertical="center" wrapText="1"/>
    </xf>
    <xf numFmtId="0" fontId="52" fillId="0" borderId="0" xfId="35" applyFont="1" applyFill="1" applyBorder="1" applyAlignment="1">
      <alignment horizontal="left" vertical="center" wrapText="1"/>
    </xf>
    <xf numFmtId="0" fontId="52" fillId="0" borderId="0" xfId="0" applyFont="1" applyFill="1" applyBorder="1" applyAlignment="1">
      <alignment horizontal="left" vertical="center"/>
    </xf>
    <xf numFmtId="0" fontId="55" fillId="0" borderId="10" xfId="0" applyFont="1" applyFill="1" applyBorder="1" applyAlignment="1">
      <alignment horizontal="left"/>
    </xf>
    <xf numFmtId="166" fontId="42" fillId="0" borderId="16" xfId="0" applyNumberFormat="1" applyFont="1" applyFill="1" applyBorder="1" applyAlignment="1">
      <alignment horizontal="center" wrapText="1"/>
    </xf>
    <xf numFmtId="0" fontId="42" fillId="0" borderId="0" xfId="0" applyFont="1" applyFill="1" applyBorder="1" applyAlignment="1"/>
    <xf numFmtId="44" fontId="42" fillId="0" borderId="10" xfId="46" applyFont="1" applyFill="1" applyBorder="1" applyAlignment="1">
      <alignment horizontal="center" wrapText="1"/>
    </xf>
    <xf numFmtId="0" fontId="44" fillId="0" borderId="10" xfId="0" applyFont="1" applyFill="1" applyBorder="1" applyAlignment="1">
      <alignment horizontal="left"/>
    </xf>
    <xf numFmtId="43" fontId="42" fillId="0" borderId="16" xfId="0" applyNumberFormat="1" applyFont="1" applyFill="1" applyBorder="1" applyAlignment="1">
      <alignment horizontal="center" wrapText="1"/>
    </xf>
    <xf numFmtId="0" fontId="52" fillId="0" borderId="20" xfId="0" applyFont="1" applyFill="1" applyBorder="1" applyAlignment="1">
      <alignment horizontal="left" vertical="center" wrapText="1"/>
    </xf>
    <xf numFmtId="0" fontId="42" fillId="0" borderId="18" xfId="50" applyFont="1" applyFill="1" applyBorder="1" applyAlignment="1">
      <alignment horizontal="left" vertical="center"/>
    </xf>
    <xf numFmtId="170" fontId="52" fillId="0" borderId="20" xfId="0" applyNumberFormat="1" applyFont="1" applyFill="1" applyBorder="1" applyAlignment="1">
      <alignment horizontal="left" vertical="center"/>
    </xf>
    <xf numFmtId="0" fontId="42" fillId="0" borderId="0" xfId="0" applyFont="1" applyFill="1" applyBorder="1" applyAlignment="1">
      <alignment wrapText="1"/>
    </xf>
    <xf numFmtId="0" fontId="42" fillId="0" borderId="10" xfId="37" applyFont="1" applyFill="1" applyBorder="1" applyAlignment="1">
      <alignment horizontal="left" vertical="center"/>
    </xf>
    <xf numFmtId="0" fontId="42" fillId="0" borderId="0" xfId="0" applyFont="1" applyFill="1" applyAlignment="1">
      <alignment horizontal="left" vertical="center" wrapText="1"/>
    </xf>
    <xf numFmtId="0" fontId="42" fillId="0" borderId="17" xfId="35" applyFont="1" applyFill="1" applyBorder="1" applyAlignment="1">
      <alignment horizontal="left" vertical="center" wrapText="1"/>
    </xf>
    <xf numFmtId="0" fontId="52" fillId="0" borderId="31" xfId="35" applyFont="1" applyFill="1" applyBorder="1" applyAlignment="1">
      <alignment horizontal="left" vertical="center"/>
    </xf>
    <xf numFmtId="0" fontId="42" fillId="0" borderId="20" xfId="35" applyFont="1" applyFill="1" applyBorder="1" applyAlignment="1">
      <alignment horizontal="left" vertical="center" wrapText="1"/>
    </xf>
    <xf numFmtId="0" fontId="42" fillId="0" borderId="19" xfId="35" applyFont="1" applyFill="1" applyBorder="1" applyAlignment="1">
      <alignment horizontal="left" vertical="center" wrapText="1"/>
    </xf>
    <xf numFmtId="0" fontId="52" fillId="0" borderId="28" xfId="35" applyFont="1" applyFill="1" applyBorder="1" applyAlignment="1">
      <alignment horizontal="left" vertical="center"/>
    </xf>
    <xf numFmtId="0" fontId="52" fillId="0" borderId="19" xfId="0" applyFont="1" applyFill="1" applyBorder="1" applyAlignment="1">
      <alignment horizontal="left" vertical="center" wrapText="1"/>
    </xf>
    <xf numFmtId="0" fontId="42" fillId="0" borderId="19" xfId="0" applyFont="1" applyFill="1" applyBorder="1" applyAlignment="1">
      <alignment horizontal="left" vertical="center" wrapText="1"/>
    </xf>
    <xf numFmtId="0" fontId="42" fillId="0" borderId="0" xfId="0" applyFont="1" applyFill="1" applyAlignment="1">
      <alignment horizontal="left" wrapText="1"/>
    </xf>
    <xf numFmtId="44" fontId="42" fillId="0" borderId="0" xfId="46" applyFont="1" applyFill="1" applyAlignment="1">
      <alignment horizontal="left" wrapText="1"/>
    </xf>
    <xf numFmtId="0" fontId="55" fillId="0" borderId="0" xfId="0" applyFont="1" applyFill="1"/>
    <xf numFmtId="0" fontId="55" fillId="0" borderId="0" xfId="0" applyFont="1" applyFill="1" applyAlignment="1">
      <alignment wrapText="1"/>
    </xf>
    <xf numFmtId="169" fontId="42" fillId="0" borderId="16" xfId="0" applyNumberFormat="1" applyFont="1" applyFill="1" applyBorder="1" applyAlignment="1">
      <alignment horizontal="center" wrapText="1"/>
    </xf>
    <xf numFmtId="44" fontId="42" fillId="0" borderId="10" xfId="46" applyFont="1" applyFill="1" applyBorder="1" applyAlignment="1">
      <alignment vertical="center"/>
    </xf>
    <xf numFmtId="0" fontId="42" fillId="0" borderId="29" xfId="0" applyFont="1" applyFill="1" applyBorder="1" applyAlignment="1">
      <alignment vertical="center" wrapText="1"/>
    </xf>
    <xf numFmtId="44" fontId="42" fillId="0" borderId="10" xfId="46" applyFont="1" applyFill="1" applyBorder="1" applyAlignment="1" applyProtection="1">
      <alignment horizontal="right" vertical="center"/>
      <protection locked="0"/>
    </xf>
    <xf numFmtId="0" fontId="42" fillId="0" borderId="15" xfId="0" applyFont="1" applyFill="1" applyBorder="1" applyAlignment="1">
      <alignment vertical="center" wrapText="1"/>
    </xf>
    <xf numFmtId="0" fontId="25" fillId="0" borderId="16" xfId="0" applyFont="1" applyFill="1" applyBorder="1" applyAlignment="1">
      <alignment vertical="center"/>
    </xf>
    <xf numFmtId="0" fontId="25" fillId="0" borderId="10" xfId="0" applyFont="1" applyFill="1" applyBorder="1" applyAlignment="1">
      <alignment horizontal="left" vertical="center" wrapText="1"/>
    </xf>
    <xf numFmtId="49" fontId="25" fillId="0" borderId="10" xfId="0" applyNumberFormat="1" applyFont="1" applyFill="1" applyBorder="1" applyAlignment="1">
      <alignment horizontal="left" vertical="center" wrapText="1"/>
    </xf>
    <xf numFmtId="17" fontId="42" fillId="0" borderId="16" xfId="0" applyNumberFormat="1" applyFont="1" applyFill="1" applyBorder="1" applyAlignment="1">
      <alignment horizontal="center" vertical="center"/>
    </xf>
    <xf numFmtId="0" fontId="42" fillId="0" borderId="16" xfId="0" applyFont="1" applyFill="1" applyBorder="1" applyAlignment="1">
      <alignment vertical="center" wrapText="1"/>
    </xf>
    <xf numFmtId="44" fontId="42" fillId="0" borderId="14" xfId="0" applyNumberFormat="1" applyFont="1" applyFill="1" applyBorder="1" applyAlignment="1">
      <alignment horizontal="center"/>
    </xf>
    <xf numFmtId="0" fontId="42" fillId="0" borderId="16" xfId="37" applyFont="1" applyFill="1" applyBorder="1" applyAlignment="1">
      <alignment horizontal="center" vertical="center"/>
    </xf>
    <xf numFmtId="0" fontId="42" fillId="0" borderId="12" xfId="37" applyFont="1" applyFill="1" applyBorder="1" applyAlignment="1">
      <alignment horizontal="left" vertical="center" wrapText="1"/>
    </xf>
    <xf numFmtId="0" fontId="42" fillId="0" borderId="0" xfId="0" applyFont="1" applyFill="1" applyBorder="1" applyAlignment="1">
      <alignment horizontal="left" vertical="center" wrapText="1"/>
    </xf>
    <xf numFmtId="0" fontId="56" fillId="0" borderId="10" xfId="0" applyFont="1" applyFill="1" applyBorder="1" applyAlignment="1">
      <alignment vertical="center"/>
    </xf>
    <xf numFmtId="44" fontId="42" fillId="0" borderId="14" xfId="46" applyFont="1" applyFill="1" applyBorder="1" applyAlignment="1" applyProtection="1">
      <alignment horizontal="right"/>
      <protection locked="0"/>
    </xf>
    <xf numFmtId="0" fontId="42" fillId="0" borderId="14" xfId="0" applyFont="1" applyFill="1" applyBorder="1" applyAlignment="1">
      <alignment horizontal="center"/>
    </xf>
    <xf numFmtId="0" fontId="42" fillId="0" borderId="26" xfId="0" applyFont="1" applyFill="1" applyBorder="1" applyAlignment="1"/>
    <xf numFmtId="0" fontId="42" fillId="0" borderId="30" xfId="0" applyFont="1" applyFill="1" applyBorder="1" applyAlignment="1">
      <alignment wrapText="1"/>
    </xf>
    <xf numFmtId="0" fontId="42" fillId="0" borderId="15" xfId="0" applyFont="1" applyFill="1" applyBorder="1" applyAlignment="1">
      <alignment horizontal="left" vertical="center" wrapText="1"/>
    </xf>
    <xf numFmtId="0" fontId="42" fillId="0" borderId="30" xfId="0" applyFont="1" applyFill="1" applyBorder="1" applyAlignment="1">
      <alignment horizontal="center" vertical="center" wrapText="1"/>
    </xf>
    <xf numFmtId="0" fontId="57" fillId="0" borderId="10" xfId="0" applyFont="1" applyFill="1" applyBorder="1" applyAlignment="1">
      <alignment horizontal="center" vertical="center"/>
    </xf>
    <xf numFmtId="44" fontId="42" fillId="0" borderId="10" xfId="46" applyFont="1" applyFill="1" applyBorder="1" applyAlignment="1">
      <alignment horizontal="left" vertical="center"/>
    </xf>
    <xf numFmtId="0" fontId="42" fillId="0" borderId="11" xfId="0" applyFont="1" applyFill="1" applyBorder="1" applyAlignment="1">
      <alignment horizontal="center" wrapText="1"/>
    </xf>
    <xf numFmtId="0" fontId="42" fillId="0" borderId="14" xfId="0" applyFont="1" applyFill="1" applyBorder="1" applyAlignment="1">
      <alignment horizontal="center" wrapText="1"/>
    </xf>
    <xf numFmtId="44" fontId="42" fillId="0" borderId="11" xfId="46" applyFont="1" applyFill="1" applyBorder="1" applyAlignment="1" applyProtection="1">
      <alignment horizontal="center"/>
      <protection locked="0"/>
    </xf>
    <xf numFmtId="44" fontId="42" fillId="0" borderId="14" xfId="46" applyFont="1" applyFill="1" applyBorder="1" applyAlignment="1" applyProtection="1">
      <alignment horizontal="center"/>
      <protection locked="0"/>
    </xf>
    <xf numFmtId="44" fontId="42" fillId="0" borderId="10" xfId="46" applyFont="1" applyFill="1" applyBorder="1" applyAlignment="1" applyProtection="1">
      <alignment vertical="center"/>
      <protection locked="0"/>
    </xf>
    <xf numFmtId="0" fontId="42" fillId="0" borderId="11"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14" xfId="0" applyFont="1" applyFill="1" applyBorder="1" applyAlignment="1">
      <alignment horizontal="center" vertical="center" wrapText="1"/>
    </xf>
    <xf numFmtId="44" fontId="42" fillId="0" borderId="11" xfId="0" applyNumberFormat="1" applyFont="1" applyFill="1" applyBorder="1" applyAlignment="1">
      <alignment horizontal="center" vertical="center"/>
    </xf>
    <xf numFmtId="44" fontId="42" fillId="0" borderId="13" xfId="0" applyNumberFormat="1" applyFont="1" applyFill="1" applyBorder="1" applyAlignment="1">
      <alignment horizontal="center" vertical="center"/>
    </xf>
    <xf numFmtId="44" fontId="42" fillId="0" borderId="14" xfId="0" applyNumberFormat="1" applyFont="1" applyFill="1" applyBorder="1" applyAlignment="1">
      <alignment horizontal="center" vertical="center"/>
    </xf>
    <xf numFmtId="44" fontId="42" fillId="0" borderId="11" xfId="0" applyNumberFormat="1" applyFont="1" applyFill="1" applyBorder="1" applyAlignment="1">
      <alignment horizontal="center"/>
    </xf>
    <xf numFmtId="0" fontId="42" fillId="0" borderId="14" xfId="0" applyFont="1" applyFill="1" applyBorder="1" applyAlignment="1">
      <alignment horizontal="center"/>
    </xf>
    <xf numFmtId="0" fontId="42" fillId="0" borderId="15" xfId="0" applyFont="1" applyFill="1" applyBorder="1" applyAlignment="1">
      <alignment horizontal="center" vertical="center" wrapText="1"/>
    </xf>
    <xf numFmtId="0" fontId="42" fillId="0" borderId="29" xfId="0" applyFont="1" applyFill="1" applyBorder="1" applyAlignment="1">
      <alignment horizontal="center" vertical="center" wrapText="1"/>
    </xf>
    <xf numFmtId="0" fontId="42" fillId="0" borderId="30" xfId="0" applyFont="1" applyFill="1" applyBorder="1" applyAlignment="1">
      <alignment horizontal="center" vertical="center" wrapText="1"/>
    </xf>
    <xf numFmtId="44" fontId="52" fillId="0" borderId="11" xfId="35" applyNumberFormat="1" applyFont="1" applyFill="1" applyBorder="1" applyAlignment="1">
      <alignment horizontal="center" vertical="center"/>
    </xf>
    <xf numFmtId="0" fontId="52" fillId="0" borderId="13" xfId="35" applyFont="1" applyFill="1" applyBorder="1" applyAlignment="1">
      <alignment horizontal="center" vertical="center"/>
    </xf>
    <xf numFmtId="0" fontId="52" fillId="0" borderId="14" xfId="35" applyFont="1" applyFill="1" applyBorder="1" applyAlignment="1">
      <alignment horizontal="center" vertical="center"/>
    </xf>
    <xf numFmtId="0" fontId="42" fillId="0" borderId="15" xfId="0" applyFont="1" applyFill="1" applyBorder="1" applyAlignment="1">
      <alignment horizontal="center" vertical="top" wrapText="1"/>
    </xf>
    <xf numFmtId="0" fontId="42" fillId="0" borderId="29" xfId="0" applyFont="1" applyFill="1" applyBorder="1" applyAlignment="1">
      <alignment horizontal="center" vertical="top" wrapText="1"/>
    </xf>
    <xf numFmtId="0" fontId="42" fillId="0" borderId="30" xfId="0" applyFont="1" applyFill="1" applyBorder="1" applyAlignment="1">
      <alignment horizontal="center" vertical="top" wrapText="1"/>
    </xf>
    <xf numFmtId="0" fontId="42" fillId="0" borderId="11" xfId="0" applyFont="1" applyFill="1" applyBorder="1" applyAlignment="1">
      <alignment horizontal="center" vertical="top" wrapText="1"/>
    </xf>
    <xf numFmtId="0" fontId="42" fillId="0" borderId="13" xfId="0" applyFont="1" applyFill="1" applyBorder="1" applyAlignment="1">
      <alignment horizontal="center" vertical="top" wrapText="1"/>
    </xf>
    <xf numFmtId="0" fontId="42" fillId="0" borderId="14" xfId="0" applyFont="1" applyFill="1" applyBorder="1" applyAlignment="1">
      <alignment horizontal="center" vertical="top" wrapText="1"/>
    </xf>
    <xf numFmtId="44" fontId="42" fillId="0" borderId="10" xfId="0" applyNumberFormat="1" applyFont="1" applyFill="1" applyBorder="1" applyAlignment="1">
      <alignment horizontal="center" vertical="center"/>
    </xf>
    <xf numFmtId="0" fontId="42" fillId="0" borderId="10" xfId="0" applyFont="1" applyFill="1" applyBorder="1" applyAlignment="1">
      <alignment horizontal="center" vertical="center"/>
    </xf>
    <xf numFmtId="44" fontId="42" fillId="0" borderId="21" xfId="0" applyNumberFormat="1" applyFont="1" applyFill="1" applyBorder="1" applyAlignment="1">
      <alignment horizontal="center" vertical="center"/>
    </xf>
    <xf numFmtId="0" fontId="42" fillId="0" borderId="25" xfId="0" applyFont="1" applyFill="1" applyBorder="1" applyAlignment="1">
      <alignment horizontal="center" vertical="center"/>
    </xf>
    <xf numFmtId="0" fontId="42" fillId="0" borderId="26" xfId="0" applyFont="1" applyFill="1" applyBorder="1" applyAlignment="1">
      <alignment horizontal="center" vertical="center"/>
    </xf>
    <xf numFmtId="44" fontId="42" fillId="0" borderId="21" xfId="0" applyNumberFormat="1" applyFont="1" applyFill="1" applyBorder="1" applyAlignment="1">
      <alignment horizontal="center" vertical="center" wrapText="1"/>
    </xf>
    <xf numFmtId="0" fontId="42" fillId="0" borderId="25" xfId="0" applyFont="1" applyFill="1" applyBorder="1" applyAlignment="1">
      <alignment horizontal="center" vertical="center" wrapText="1"/>
    </xf>
    <xf numFmtId="0" fontId="42" fillId="0" borderId="26" xfId="0" applyFont="1" applyFill="1" applyBorder="1" applyAlignment="1">
      <alignment horizontal="center" vertical="center" wrapText="1"/>
    </xf>
    <xf numFmtId="44" fontId="42" fillId="0" borderId="11" xfId="0" applyNumberFormat="1" applyFont="1" applyFill="1" applyBorder="1" applyAlignment="1">
      <alignment horizontal="center" vertical="center" wrapText="1"/>
    </xf>
    <xf numFmtId="44" fontId="42" fillId="0" borderId="13" xfId="0" applyNumberFormat="1" applyFont="1" applyFill="1" applyBorder="1" applyAlignment="1">
      <alignment horizontal="center" vertical="center" wrapText="1"/>
    </xf>
    <xf numFmtId="44" fontId="42" fillId="0" borderId="14" xfId="0" applyNumberFormat="1" applyFont="1" applyFill="1" applyBorder="1" applyAlignment="1">
      <alignment horizontal="center" vertical="center" wrapText="1"/>
    </xf>
    <xf numFmtId="44" fontId="42" fillId="0" borderId="13" xfId="0" applyNumberFormat="1" applyFont="1" applyFill="1" applyBorder="1" applyAlignment="1">
      <alignment horizontal="center"/>
    </xf>
    <xf numFmtId="44" fontId="42" fillId="0" borderId="14" xfId="0" applyNumberFormat="1" applyFont="1" applyFill="1" applyBorder="1" applyAlignment="1">
      <alignment horizontal="center"/>
    </xf>
    <xf numFmtId="44" fontId="42" fillId="0" borderId="11" xfId="49" applyNumberFormat="1" applyFont="1" applyFill="1" applyBorder="1" applyAlignment="1">
      <alignment horizontal="center"/>
    </xf>
    <xf numFmtId="0" fontId="42" fillId="0" borderId="13" xfId="49" applyFont="1" applyFill="1" applyBorder="1" applyAlignment="1">
      <alignment horizontal="center"/>
    </xf>
    <xf numFmtId="0" fontId="42" fillId="0" borderId="14" xfId="49" applyFont="1" applyFill="1" applyBorder="1" applyAlignment="1">
      <alignment horizontal="center"/>
    </xf>
    <xf numFmtId="0" fontId="42" fillId="0" borderId="11" xfId="35" applyFont="1" applyFill="1" applyBorder="1" applyAlignment="1">
      <alignment horizontal="center" vertical="center" wrapText="1"/>
    </xf>
    <xf numFmtId="0" fontId="42" fillId="0" borderId="13" xfId="35" applyFont="1" applyFill="1" applyBorder="1" applyAlignment="1">
      <alignment horizontal="center" vertical="center" wrapText="1"/>
    </xf>
    <xf numFmtId="0" fontId="42" fillId="0" borderId="14" xfId="35" applyFont="1" applyFill="1" applyBorder="1" applyAlignment="1">
      <alignment horizontal="center" vertical="center" wrapText="1"/>
    </xf>
    <xf numFmtId="0" fontId="42" fillId="0" borderId="15" xfId="35" applyFont="1" applyFill="1" applyBorder="1" applyAlignment="1">
      <alignment horizontal="center" vertical="center" wrapText="1"/>
    </xf>
    <xf numFmtId="0" fontId="42" fillId="0" borderId="29" xfId="35" applyFont="1" applyFill="1" applyBorder="1" applyAlignment="1">
      <alignment horizontal="center" vertical="center" wrapText="1"/>
    </xf>
    <xf numFmtId="0" fontId="42" fillId="0" borderId="30" xfId="35" applyFont="1" applyFill="1" applyBorder="1" applyAlignment="1">
      <alignment horizontal="center" vertical="center" wrapText="1"/>
    </xf>
    <xf numFmtId="44" fontId="42" fillId="0" borderId="11" xfId="35" applyNumberFormat="1" applyFont="1" applyFill="1" applyBorder="1" applyAlignment="1">
      <alignment horizontal="center" vertical="center"/>
    </xf>
    <xf numFmtId="0" fontId="42" fillId="0" borderId="13" xfId="35" applyFont="1" applyFill="1" applyBorder="1" applyAlignment="1">
      <alignment horizontal="center" vertical="center"/>
    </xf>
    <xf numFmtId="0" fontId="42" fillId="0" borderId="14" xfId="35" applyFont="1" applyFill="1" applyBorder="1" applyAlignment="1">
      <alignment horizontal="center" vertical="center"/>
    </xf>
    <xf numFmtId="44" fontId="42" fillId="0" borderId="10" xfId="46" applyFont="1" applyFill="1" applyBorder="1" applyAlignment="1">
      <alignment horizontal="center" vertical="center"/>
    </xf>
    <xf numFmtId="0" fontId="42" fillId="0" borderId="13" xfId="0" applyFont="1" applyFill="1" applyBorder="1" applyAlignment="1">
      <alignment horizontal="center" wrapText="1"/>
    </xf>
    <xf numFmtId="0" fontId="42" fillId="0" borderId="16" xfId="0" applyFont="1" applyFill="1" applyBorder="1" applyAlignment="1">
      <alignment horizontal="center" vertical="center" wrapText="1"/>
    </xf>
    <xf numFmtId="0" fontId="42" fillId="0" borderId="32" xfId="0" applyFont="1" applyFill="1" applyBorder="1" applyAlignment="1">
      <alignment horizontal="center" vertical="center" wrapText="1"/>
    </xf>
    <xf numFmtId="0" fontId="42" fillId="0" borderId="12" xfId="0" applyFont="1" applyFill="1" applyBorder="1" applyAlignment="1">
      <alignment horizontal="center" vertical="center" wrapText="1"/>
    </xf>
    <xf numFmtId="0" fontId="42" fillId="0" borderId="14" xfId="0" applyFont="1" applyFill="1" applyBorder="1" applyAlignment="1">
      <alignment horizontal="center" vertical="center"/>
    </xf>
    <xf numFmtId="44" fontId="42" fillId="0" borderId="11" xfId="0" applyNumberFormat="1" applyFont="1" applyFill="1" applyBorder="1" applyAlignment="1">
      <alignment horizontal="center" vertical="top" wrapText="1"/>
    </xf>
    <xf numFmtId="0" fontId="42" fillId="0" borderId="13" xfId="0" applyFont="1" applyFill="1" applyBorder="1" applyAlignment="1">
      <alignment horizontal="center"/>
    </xf>
    <xf numFmtId="44" fontId="42" fillId="0" borderId="21" xfId="35" applyNumberFormat="1" applyFont="1" applyFill="1" applyBorder="1" applyAlignment="1">
      <alignment horizontal="center" vertical="center"/>
    </xf>
    <xf numFmtId="0" fontId="42" fillId="0" borderId="25" xfId="35" applyFont="1" applyFill="1" applyBorder="1" applyAlignment="1">
      <alignment horizontal="center" vertical="center"/>
    </xf>
    <xf numFmtId="0" fontId="42" fillId="0" borderId="26" xfId="35" applyFont="1" applyFill="1" applyBorder="1" applyAlignment="1">
      <alignment horizontal="center" vertical="center"/>
    </xf>
    <xf numFmtId="44" fontId="42" fillId="0" borderId="11" xfId="0" applyNumberFormat="1" applyFont="1" applyFill="1" applyBorder="1" applyAlignment="1">
      <alignment horizontal="center" wrapText="1"/>
    </xf>
    <xf numFmtId="0" fontId="42" fillId="0" borderId="13" xfId="0" applyFont="1" applyFill="1" applyBorder="1" applyAlignment="1">
      <alignment horizontal="center" vertical="center"/>
    </xf>
    <xf numFmtId="44" fontId="42" fillId="0" borderId="13" xfId="35" applyNumberFormat="1" applyFont="1" applyFill="1" applyBorder="1" applyAlignment="1">
      <alignment horizontal="center" vertical="center"/>
    </xf>
    <xf numFmtId="44" fontId="42" fillId="0" borderId="14" xfId="35" applyNumberFormat="1" applyFont="1" applyFill="1" applyBorder="1" applyAlignment="1">
      <alignment horizontal="center" vertical="center"/>
    </xf>
    <xf numFmtId="0" fontId="42" fillId="0" borderId="11" xfId="0" applyFont="1" applyFill="1" applyBorder="1" applyAlignment="1">
      <alignment horizontal="center"/>
    </xf>
    <xf numFmtId="44" fontId="42" fillId="0" borderId="21" xfId="47" applyNumberFormat="1" applyFont="1" applyFill="1" applyBorder="1" applyAlignment="1">
      <alignment horizontal="center" vertical="center"/>
    </xf>
    <xf numFmtId="0" fontId="42" fillId="0" borderId="25" xfId="47" applyFont="1" applyFill="1" applyBorder="1" applyAlignment="1">
      <alignment horizontal="center" vertical="center"/>
    </xf>
    <xf numFmtId="0" fontId="42" fillId="0" borderId="26" xfId="47" applyFont="1" applyFill="1" applyBorder="1" applyAlignment="1">
      <alignment horizontal="center" vertical="center"/>
    </xf>
    <xf numFmtId="43" fontId="42" fillId="0" borderId="11" xfId="57" applyFont="1" applyFill="1" applyBorder="1" applyAlignment="1">
      <alignment horizontal="center" vertical="center" wrapText="1"/>
    </xf>
    <xf numFmtId="43" fontId="42" fillId="0" borderId="13" xfId="57" applyFont="1" applyFill="1" applyBorder="1" applyAlignment="1">
      <alignment horizontal="center" vertical="center" wrapText="1"/>
    </xf>
    <xf numFmtId="43" fontId="42" fillId="0" borderId="14" xfId="57" applyFont="1" applyFill="1" applyBorder="1" applyAlignment="1">
      <alignment horizontal="center" vertical="center" wrapText="1"/>
    </xf>
    <xf numFmtId="44" fontId="52" fillId="0" borderId="21" xfId="0" applyNumberFormat="1" applyFont="1" applyFill="1" applyBorder="1" applyAlignment="1">
      <alignment horizontal="center" vertical="center" wrapText="1"/>
    </xf>
    <xf numFmtId="0" fontId="52" fillId="0" borderId="25" xfId="0" applyFont="1" applyFill="1" applyBorder="1" applyAlignment="1">
      <alignment horizontal="center" vertical="center" wrapText="1"/>
    </xf>
    <xf numFmtId="0" fontId="52" fillId="0" borderId="26" xfId="0" applyFont="1" applyFill="1" applyBorder="1" applyAlignment="1">
      <alignment horizontal="center" vertical="center" wrapText="1"/>
    </xf>
    <xf numFmtId="44" fontId="42" fillId="0" borderId="21" xfId="0" applyNumberFormat="1" applyFont="1" applyFill="1" applyBorder="1" applyAlignment="1">
      <alignment horizontal="center" vertical="top" wrapText="1"/>
    </xf>
    <xf numFmtId="0" fontId="42" fillId="0" borderId="26" xfId="0" applyFont="1" applyFill="1" applyBorder="1" applyAlignment="1">
      <alignment horizontal="center" vertical="top" wrapText="1"/>
    </xf>
    <xf numFmtId="0" fontId="42" fillId="0" borderId="15" xfId="0" applyFont="1" applyFill="1" applyBorder="1" applyAlignment="1">
      <alignment horizontal="center" wrapText="1"/>
    </xf>
    <xf numFmtId="0" fontId="42" fillId="0" borderId="29" xfId="0" applyFont="1" applyFill="1" applyBorder="1" applyAlignment="1">
      <alignment horizontal="center" wrapText="1"/>
    </xf>
    <xf numFmtId="0" fontId="42" fillId="0" borderId="30" xfId="0" applyFont="1" applyFill="1" applyBorder="1" applyAlignment="1">
      <alignment horizontal="center" wrapText="1"/>
    </xf>
    <xf numFmtId="44" fontId="42" fillId="0" borderId="25" xfId="0" applyNumberFormat="1" applyFont="1" applyFill="1" applyBorder="1" applyAlignment="1">
      <alignment horizontal="center" vertical="center"/>
    </xf>
    <xf numFmtId="44" fontId="42" fillId="0" borderId="26" xfId="0" applyNumberFormat="1" applyFont="1" applyFill="1" applyBorder="1" applyAlignment="1">
      <alignment horizontal="center" vertical="center"/>
    </xf>
    <xf numFmtId="44" fontId="42" fillId="0" borderId="21" xfId="0" applyNumberFormat="1" applyFont="1" applyFill="1" applyBorder="1" applyAlignment="1">
      <alignment horizontal="center"/>
    </xf>
    <xf numFmtId="0" fontId="42" fillId="0" borderId="25" xfId="0" applyFont="1" applyFill="1" applyBorder="1" applyAlignment="1">
      <alignment horizontal="center"/>
    </xf>
    <xf numFmtId="0" fontId="42" fillId="0" borderId="26" xfId="0" applyFont="1" applyFill="1" applyBorder="1" applyAlignment="1">
      <alignment horizontal="center"/>
    </xf>
    <xf numFmtId="44" fontId="42" fillId="0" borderId="11" xfId="35" applyNumberFormat="1" applyFont="1" applyFill="1" applyBorder="1" applyAlignment="1">
      <alignment horizontal="center" vertical="center" wrapText="1"/>
    </xf>
    <xf numFmtId="44" fontId="42" fillId="0" borderId="13" xfId="35" applyNumberFormat="1" applyFont="1" applyFill="1" applyBorder="1" applyAlignment="1">
      <alignment horizontal="center" vertical="center" wrapText="1"/>
    </xf>
    <xf numFmtId="44" fontId="42" fillId="0" borderId="14" xfId="35" applyNumberFormat="1" applyFont="1" applyFill="1" applyBorder="1" applyAlignment="1">
      <alignment horizontal="center" vertical="center" wrapText="1"/>
    </xf>
    <xf numFmtId="0" fontId="42" fillId="0" borderId="10" xfId="0" applyFont="1" applyFill="1" applyBorder="1" applyAlignment="1">
      <alignment horizontal="center" vertical="center" wrapText="1"/>
    </xf>
    <xf numFmtId="0" fontId="42" fillId="0" borderId="15" xfId="0" applyFont="1" applyFill="1" applyBorder="1" applyAlignment="1">
      <alignment vertical="center" wrapText="1"/>
    </xf>
    <xf numFmtId="0" fontId="42" fillId="0" borderId="29" xfId="0" applyFont="1" applyFill="1" applyBorder="1" applyAlignment="1">
      <alignment vertical="center" wrapText="1"/>
    </xf>
    <xf numFmtId="0" fontId="42" fillId="0" borderId="11" xfId="0" applyFont="1" applyFill="1" applyBorder="1" applyAlignment="1">
      <alignment vertical="center" wrapText="1"/>
    </xf>
    <xf numFmtId="0" fontId="42" fillId="0" borderId="13" xfId="0" applyFont="1" applyFill="1" applyBorder="1" applyAlignment="1">
      <alignment vertical="center" wrapText="1"/>
    </xf>
    <xf numFmtId="0" fontId="42" fillId="0" borderId="14" xfId="0" applyFont="1" applyFill="1" applyBorder="1" applyAlignment="1">
      <alignment vertical="center" wrapText="1"/>
    </xf>
    <xf numFmtId="0" fontId="42" fillId="0" borderId="27" xfId="0" applyFont="1" applyFill="1" applyBorder="1" applyAlignment="1">
      <alignment horizontal="center" vertical="center"/>
    </xf>
    <xf numFmtId="44" fontId="42" fillId="0" borderId="10" xfId="35" applyNumberFormat="1" applyFont="1" applyFill="1" applyBorder="1" applyAlignment="1">
      <alignment horizontal="center" vertical="center" wrapText="1"/>
    </xf>
    <xf numFmtId="0" fontId="42" fillId="0" borderId="10" xfId="35" applyFont="1" applyFill="1" applyBorder="1" applyAlignment="1">
      <alignment horizontal="center" vertical="center" wrapText="1"/>
    </xf>
    <xf numFmtId="44" fontId="42" fillId="0" borderId="21" xfId="35" applyNumberFormat="1" applyFont="1" applyFill="1" applyBorder="1" applyAlignment="1">
      <alignment horizontal="center" vertical="center" wrapText="1"/>
    </xf>
    <xf numFmtId="0" fontId="42" fillId="0" borderId="25" xfId="35" applyFont="1" applyFill="1" applyBorder="1" applyAlignment="1">
      <alignment horizontal="center" vertical="center" wrapText="1"/>
    </xf>
    <xf numFmtId="0" fontId="42" fillId="0" borderId="26" xfId="35" applyFont="1" applyFill="1" applyBorder="1" applyAlignment="1">
      <alignment horizontal="center" vertical="center" wrapText="1"/>
    </xf>
    <xf numFmtId="44" fontId="42" fillId="0" borderId="21" xfId="0" applyNumberFormat="1" applyFont="1" applyFill="1" applyBorder="1" applyAlignment="1">
      <alignment horizontal="center" wrapText="1"/>
    </xf>
    <xf numFmtId="0" fontId="42" fillId="0" borderId="25" xfId="0" applyFont="1" applyFill="1" applyBorder="1" applyAlignment="1">
      <alignment horizontal="center" wrapText="1"/>
    </xf>
    <xf numFmtId="0" fontId="42" fillId="0" borderId="26" xfId="0" applyFont="1" applyFill="1" applyBorder="1" applyAlignment="1">
      <alignment horizontal="center" wrapText="1"/>
    </xf>
    <xf numFmtId="44" fontId="42" fillId="0" borderId="11" xfId="49" applyNumberFormat="1" applyFont="1" applyFill="1" applyBorder="1" applyAlignment="1">
      <alignment horizontal="center" vertical="center"/>
    </xf>
    <xf numFmtId="0" fontId="42" fillId="0" borderId="13" xfId="49" applyFont="1" applyFill="1" applyBorder="1" applyAlignment="1">
      <alignment horizontal="center" vertical="center"/>
    </xf>
    <xf numFmtId="0" fontId="42" fillId="0" borderId="14" xfId="49" applyFont="1" applyFill="1" applyBorder="1" applyAlignment="1">
      <alignment horizontal="center" vertical="center"/>
    </xf>
    <xf numFmtId="44" fontId="42" fillId="0" borderId="11" xfId="51" applyNumberFormat="1" applyFont="1" applyFill="1" applyBorder="1" applyAlignment="1">
      <alignment horizontal="center" vertical="center" wrapText="1"/>
    </xf>
    <xf numFmtId="0" fontId="42" fillId="0" borderId="14" xfId="51" applyFont="1" applyFill="1" applyBorder="1" applyAlignment="1">
      <alignment horizontal="center" vertical="center" wrapText="1"/>
    </xf>
    <xf numFmtId="44" fontId="28" fillId="0" borderId="11" xfId="0" applyNumberFormat="1" applyFont="1" applyFill="1" applyBorder="1" applyAlignment="1">
      <alignment horizontal="center" vertical="center"/>
    </xf>
    <xf numFmtId="0" fontId="28" fillId="0" borderId="13" xfId="0" applyFont="1" applyFill="1" applyBorder="1" applyAlignment="1">
      <alignment horizontal="center" vertical="center"/>
    </xf>
    <xf numFmtId="0" fontId="28" fillId="0" borderId="14" xfId="0" applyFont="1" applyFill="1" applyBorder="1" applyAlignment="1">
      <alignment horizontal="center" vertical="center"/>
    </xf>
    <xf numFmtId="44" fontId="22" fillId="0" borderId="21" xfId="0" applyNumberFormat="1" applyFont="1" applyFill="1" applyBorder="1" applyAlignment="1">
      <alignment horizontal="center"/>
    </xf>
    <xf numFmtId="44" fontId="22" fillId="0" borderId="25" xfId="0" applyNumberFormat="1" applyFont="1" applyFill="1" applyBorder="1" applyAlignment="1">
      <alignment horizontal="center"/>
    </xf>
    <xf numFmtId="44" fontId="22" fillId="0" borderId="26" xfId="0" applyNumberFormat="1" applyFont="1" applyFill="1" applyBorder="1" applyAlignment="1">
      <alignment horizontal="center"/>
    </xf>
    <xf numFmtId="0" fontId="0" fillId="0" borderId="16" xfId="0" applyBorder="1" applyAlignment="1">
      <alignment horizontal="center"/>
    </xf>
    <xf numFmtId="0" fontId="0" fillId="0" borderId="32" xfId="0" applyBorder="1" applyAlignment="1">
      <alignment horizontal="center"/>
    </xf>
    <xf numFmtId="0" fontId="0" fillId="0" borderId="12" xfId="0" applyBorder="1" applyAlignment="1">
      <alignment horizontal="center"/>
    </xf>
    <xf numFmtId="44" fontId="25" fillId="0" borderId="10" xfId="46" applyFont="1" applyFill="1" applyBorder="1" applyAlignment="1" applyProtection="1">
      <alignment horizontal="center"/>
      <protection locked="0"/>
    </xf>
    <xf numFmtId="0" fontId="42" fillId="0" borderId="0" xfId="0" quotePrefix="1" applyNumberFormat="1" applyFont="1" applyFill="1" applyAlignment="1">
      <alignment horizontal="center"/>
    </xf>
  </cellXfs>
  <cellStyles count="58">
    <cellStyle name="20% - akcent 1 2" xfId="1" xr:uid="{00000000-0005-0000-0000-000000000000}"/>
    <cellStyle name="20% - akcent 2 2" xfId="2" xr:uid="{00000000-0005-0000-0000-000001000000}"/>
    <cellStyle name="20% - akcent 3 2" xfId="3" xr:uid="{00000000-0005-0000-0000-000002000000}"/>
    <cellStyle name="20% - akcent 4 2" xfId="4" xr:uid="{00000000-0005-0000-0000-000003000000}"/>
    <cellStyle name="20% - akcent 5 2" xfId="5" xr:uid="{00000000-0005-0000-0000-000004000000}"/>
    <cellStyle name="20% - akcent 6 2" xfId="6" xr:uid="{00000000-0005-0000-0000-000005000000}"/>
    <cellStyle name="40% - akcent 1 2" xfId="7" xr:uid="{00000000-0005-0000-0000-000006000000}"/>
    <cellStyle name="40% - akcent 2 2" xfId="8" xr:uid="{00000000-0005-0000-0000-000007000000}"/>
    <cellStyle name="40% - akcent 3 2" xfId="9" xr:uid="{00000000-0005-0000-0000-000008000000}"/>
    <cellStyle name="40% - akcent 4 2" xfId="10" xr:uid="{00000000-0005-0000-0000-000009000000}"/>
    <cellStyle name="40% - akcent 5 2" xfId="11" xr:uid="{00000000-0005-0000-0000-00000A000000}"/>
    <cellStyle name="40% - akcent 6 2" xfId="12" xr:uid="{00000000-0005-0000-0000-00000B000000}"/>
    <cellStyle name="60% - akcent 1 2" xfId="13" xr:uid="{00000000-0005-0000-0000-00000C000000}"/>
    <cellStyle name="60% - akcent 2 2" xfId="14" xr:uid="{00000000-0005-0000-0000-00000D000000}"/>
    <cellStyle name="60% - akcent 3 2" xfId="15" xr:uid="{00000000-0005-0000-0000-00000E000000}"/>
    <cellStyle name="60% - akcent 4 2" xfId="16" xr:uid="{00000000-0005-0000-0000-00000F000000}"/>
    <cellStyle name="60% - akcent 5 2" xfId="17" xr:uid="{00000000-0005-0000-0000-000010000000}"/>
    <cellStyle name="60% - akcent 6 2" xfId="18" xr:uid="{00000000-0005-0000-0000-000011000000}"/>
    <cellStyle name="Akcent 1 2" xfId="19" xr:uid="{00000000-0005-0000-0000-000012000000}"/>
    <cellStyle name="Akcent 2 2" xfId="20" xr:uid="{00000000-0005-0000-0000-000013000000}"/>
    <cellStyle name="Akcent 3 2" xfId="21" xr:uid="{00000000-0005-0000-0000-000014000000}"/>
    <cellStyle name="Akcent 4 2" xfId="22" xr:uid="{00000000-0005-0000-0000-000015000000}"/>
    <cellStyle name="Akcent 5 2" xfId="23" xr:uid="{00000000-0005-0000-0000-000016000000}"/>
    <cellStyle name="Akcent 6 2" xfId="24" xr:uid="{00000000-0005-0000-0000-000017000000}"/>
    <cellStyle name="Dane wejściowe 2" xfId="25" xr:uid="{00000000-0005-0000-0000-000018000000}"/>
    <cellStyle name="Dane wyjściowe 2" xfId="26" xr:uid="{00000000-0005-0000-0000-000019000000}"/>
    <cellStyle name="Dobre 2" xfId="27" xr:uid="{00000000-0005-0000-0000-00001A000000}"/>
    <cellStyle name="Dziesiętny" xfId="57" builtinId="3"/>
    <cellStyle name="Excel Built-in Normal" xfId="50" xr:uid="{7BFD511F-BF69-4F1F-8469-23E16D88899A}"/>
    <cellStyle name="Hiperłącze" xfId="49" builtinId="8"/>
    <cellStyle name="Komórka połączona 2" xfId="28" xr:uid="{00000000-0005-0000-0000-00001B000000}"/>
    <cellStyle name="Komórka zaznaczona 2" xfId="29" xr:uid="{00000000-0005-0000-0000-00001C000000}"/>
    <cellStyle name="Nagłówek 1 2" xfId="30" xr:uid="{00000000-0005-0000-0000-00001D000000}"/>
    <cellStyle name="Nagłówek 2 2" xfId="31" xr:uid="{00000000-0005-0000-0000-00001E000000}"/>
    <cellStyle name="Nagłówek 3 2" xfId="32" xr:uid="{00000000-0005-0000-0000-00001F000000}"/>
    <cellStyle name="Nagłówek 4 2" xfId="33" xr:uid="{00000000-0005-0000-0000-000020000000}"/>
    <cellStyle name="Neutralne 2" xfId="34" xr:uid="{00000000-0005-0000-0000-000021000000}"/>
    <cellStyle name="Normal_Sheet1" xfId="51" xr:uid="{E0386BCE-76DD-41B6-AD66-CD6743BEB7EA}"/>
    <cellStyle name="Normalny" xfId="0" builtinId="0"/>
    <cellStyle name="Normalny 2" xfId="35" xr:uid="{00000000-0005-0000-0000-000023000000}"/>
    <cellStyle name="Normalny 2 2" xfId="36" xr:uid="{00000000-0005-0000-0000-000024000000}"/>
    <cellStyle name="Normalny 2 3" xfId="52" xr:uid="{C15C0D29-2729-43F9-8965-BC30057CD68C}"/>
    <cellStyle name="Normalny 2 4" xfId="53" xr:uid="{EA49B599-E060-41FC-812F-F998EDA5C405}"/>
    <cellStyle name="Normalny 3" xfId="37" xr:uid="{00000000-0005-0000-0000-000025000000}"/>
    <cellStyle name="Normalny 4" xfId="38" xr:uid="{00000000-0005-0000-0000-000026000000}"/>
    <cellStyle name="Normalny 5" xfId="47" xr:uid="{B064AB8E-A26D-454F-818B-71F49C7CCA30}"/>
    <cellStyle name="Normalny 9" xfId="55" xr:uid="{6CF07C78-FBEC-4B97-A692-588241837393}"/>
    <cellStyle name="Obliczenia 2" xfId="39" xr:uid="{00000000-0005-0000-0000-000027000000}"/>
    <cellStyle name="Suma 2" xfId="40" xr:uid="{00000000-0005-0000-0000-000028000000}"/>
    <cellStyle name="Tekst objaśnienia 2" xfId="41" xr:uid="{00000000-0005-0000-0000-000029000000}"/>
    <cellStyle name="Tekst ostrzeżenia 2" xfId="42" xr:uid="{00000000-0005-0000-0000-00002A000000}"/>
    <cellStyle name="Tytuł 2" xfId="43" xr:uid="{00000000-0005-0000-0000-00002B000000}"/>
    <cellStyle name="Uwaga 2" xfId="44" xr:uid="{00000000-0005-0000-0000-00002C000000}"/>
    <cellStyle name="Walutowy" xfId="46" builtinId="4"/>
    <cellStyle name="Walutowy 2" xfId="48" xr:uid="{A8AD7DFC-F59F-4B06-90DF-E68D9C469201}"/>
    <cellStyle name="Walutowy 3" xfId="56" xr:uid="{00000000-0005-0000-0000-000065000000}"/>
    <cellStyle name="Złe 2" xfId="45" xr:uid="{00000000-0005-0000-0000-00002D000000}"/>
    <cellStyle name="Zły" xfId="54" builtinId="27"/>
  </cellStyles>
  <dxfs count="4">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5_ZAM&#211;WIENIA%20PUBLICZNE/SPRAWOZDANIA_PLANY/Plan%20zam&#243;wie&#324;%20CUI%202020%20R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GORZ~1/AppData/Local/Temp/KIMIA%20plan%20B%20zam&#243;wie&#324;%20na%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
      <sheetName val="Plan B"/>
      <sheetName val="Szkolenia"/>
      <sheetName val="Słownik"/>
    </sheetNames>
    <sheetDataSet>
      <sheetData sheetId="0"/>
      <sheetData sheetId="1"/>
      <sheetData sheetId="2"/>
      <sheetData sheetId="3">
        <row r="2">
          <cell r="A2" t="str">
            <v>Licencjonowane oprogramowanie standardowe i graficzno-edytorskie</v>
          </cell>
        </row>
        <row r="3">
          <cell r="A3" t="str">
            <v>Licencjonowane oprogramowanie CAD</v>
          </cell>
        </row>
        <row r="4">
          <cell r="A4" t="str">
            <v>Sprzęt komputerowy 1 (biuro)</v>
          </cell>
        </row>
        <row r="5">
          <cell r="A5" t="str">
            <v>Sprzęt komputerowy 1 (Serwery/Macierze)</v>
          </cell>
        </row>
        <row r="6">
          <cell r="A6" t="str">
            <v>Urządzenia peryferyjne</v>
          </cell>
        </row>
        <row r="7">
          <cell r="A7" t="str">
            <v>Urządzenia sieciowe</v>
          </cell>
        </row>
        <row r="8">
          <cell r="A8" t="str">
            <v>Oprogramowanie użytkowe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portalzp.pl/kody-cpv/szczegoly/uslugi-introligatorskie-8894" TargetMode="External"/><Relationship Id="rId18" Type="http://schemas.openxmlformats.org/officeDocument/2006/relationships/hyperlink" Target="https://szukio.pl/kody-cpv" TargetMode="External"/><Relationship Id="rId26" Type="http://schemas.openxmlformats.org/officeDocument/2006/relationships/hyperlink" Target="https://szukio.pl/kody-cpv" TargetMode="External"/><Relationship Id="rId39" Type="http://schemas.openxmlformats.org/officeDocument/2006/relationships/hyperlink" Target="https://szukio.pl/kody-cpv" TargetMode="External"/><Relationship Id="rId21" Type="http://schemas.openxmlformats.org/officeDocument/2006/relationships/hyperlink" Target="https://szukio.pl/kody-cpv" TargetMode="External"/><Relationship Id="rId34" Type="http://schemas.openxmlformats.org/officeDocument/2006/relationships/hyperlink" Target="https://szukio.pl/kody-cpv" TargetMode="External"/><Relationship Id="rId42" Type="http://schemas.openxmlformats.org/officeDocument/2006/relationships/hyperlink" Target="https://szukio.pl/kody-cpv" TargetMode="External"/><Relationship Id="rId47" Type="http://schemas.openxmlformats.org/officeDocument/2006/relationships/hyperlink" Target="https://szukio.pl/kody-cpv" TargetMode="External"/><Relationship Id="rId50" Type="http://schemas.openxmlformats.org/officeDocument/2006/relationships/hyperlink" Target="https://szukio.pl/kody-cpv" TargetMode="External"/><Relationship Id="rId55" Type="http://schemas.openxmlformats.org/officeDocument/2006/relationships/hyperlink" Target="https://szukio.pl/kody-cpv" TargetMode="External"/><Relationship Id="rId63" Type="http://schemas.openxmlformats.org/officeDocument/2006/relationships/hyperlink" Target="https://szukio.pl/kody-cpv" TargetMode="External"/><Relationship Id="rId68" Type="http://schemas.openxmlformats.org/officeDocument/2006/relationships/hyperlink" Target="https://ru.coursera.org/openedu.ru" TargetMode="External"/><Relationship Id="rId7" Type="http://schemas.openxmlformats.org/officeDocument/2006/relationships/hyperlink" Target="https://www.portalzp.pl/kody-cpv/szczegoly/uslugi-restauracyjne-i-dotyczace-podawania-posilkow-7716" TargetMode="External"/><Relationship Id="rId71" Type="http://schemas.openxmlformats.org/officeDocument/2006/relationships/printerSettings" Target="../printerSettings/printerSettings1.bin"/><Relationship Id="rId2" Type="http://schemas.openxmlformats.org/officeDocument/2006/relationships/hyperlink" Target="https://szukio.pl/kody-cpv" TargetMode="External"/><Relationship Id="rId16" Type="http://schemas.openxmlformats.org/officeDocument/2006/relationships/hyperlink" Target="https://www.portalzp.pl/kody-cpv/szczegoly/papier-i-tektura-gotowe-1900" TargetMode="External"/><Relationship Id="rId29" Type="http://schemas.openxmlformats.org/officeDocument/2006/relationships/hyperlink" Target="https://szukio.pl/kody-cpv" TargetMode="External"/><Relationship Id="rId11" Type="http://schemas.openxmlformats.org/officeDocument/2006/relationships/hyperlink" Target="https://www.portalzp.pl/kody-cpv/szczegoly/laboratoryjne-uslugi-badawcze-8515" TargetMode="External"/><Relationship Id="rId24" Type="http://schemas.openxmlformats.org/officeDocument/2006/relationships/hyperlink" Target="https://szukio.pl/kody-cpv" TargetMode="External"/><Relationship Id="rId32" Type="http://schemas.openxmlformats.org/officeDocument/2006/relationships/hyperlink" Target="https://szukio.pl/kody-cpv" TargetMode="External"/><Relationship Id="rId37" Type="http://schemas.openxmlformats.org/officeDocument/2006/relationships/hyperlink" Target="https://szukio.pl/kody-cpv" TargetMode="External"/><Relationship Id="rId40" Type="http://schemas.openxmlformats.org/officeDocument/2006/relationships/hyperlink" Target="https://szukio.pl/kody-cpv" TargetMode="External"/><Relationship Id="rId45" Type="http://schemas.openxmlformats.org/officeDocument/2006/relationships/hyperlink" Target="https://szukio.pl/kody-cpv" TargetMode="External"/><Relationship Id="rId53" Type="http://schemas.openxmlformats.org/officeDocument/2006/relationships/hyperlink" Target="https://szukio.pl/kody-cpv" TargetMode="External"/><Relationship Id="rId58" Type="http://schemas.openxmlformats.org/officeDocument/2006/relationships/hyperlink" Target="https://szukio.pl/kody-cpv" TargetMode="External"/><Relationship Id="rId66" Type="http://schemas.openxmlformats.org/officeDocument/2006/relationships/hyperlink" Target="https://szukio.pl/kody-cpv" TargetMode="External"/><Relationship Id="rId5" Type="http://schemas.openxmlformats.org/officeDocument/2006/relationships/hyperlink" Target="https://www.portalzp.pl/kody-cpv/szczegoly/pieczatki-z-napisami-1814" TargetMode="External"/><Relationship Id="rId15" Type="http://schemas.openxmlformats.org/officeDocument/2006/relationships/hyperlink" Target="https://www.portalzp.pl/kody-cpv/szczegoly/uslugi-farmaceutyczne-9038" TargetMode="External"/><Relationship Id="rId23" Type="http://schemas.openxmlformats.org/officeDocument/2006/relationships/hyperlink" Target="https://szukio.pl/kody-cpv" TargetMode="External"/><Relationship Id="rId28" Type="http://schemas.openxmlformats.org/officeDocument/2006/relationships/hyperlink" Target="https://szukio.pl/kody-cpv" TargetMode="External"/><Relationship Id="rId36" Type="http://schemas.openxmlformats.org/officeDocument/2006/relationships/hyperlink" Target="https://szukio.pl/kody-cpv" TargetMode="External"/><Relationship Id="rId49" Type="http://schemas.openxmlformats.org/officeDocument/2006/relationships/hyperlink" Target="https://szukio.pl/kody-cpv" TargetMode="External"/><Relationship Id="rId57" Type="http://schemas.openxmlformats.org/officeDocument/2006/relationships/hyperlink" Target="https://szukio.pl/kody-cpv" TargetMode="External"/><Relationship Id="rId61" Type="http://schemas.openxmlformats.org/officeDocument/2006/relationships/hyperlink" Target="https://szukio.pl/kody-cpv" TargetMode="External"/><Relationship Id="rId10" Type="http://schemas.openxmlformats.org/officeDocument/2006/relationships/hyperlink" Target="https://www.portalzp.pl/kody-cpv/szczegoly/uslugi-audytu-ustawowego-8741" TargetMode="External"/><Relationship Id="rId19" Type="http://schemas.openxmlformats.org/officeDocument/2006/relationships/hyperlink" Target="https://szukio.pl/kody-cpv" TargetMode="External"/><Relationship Id="rId31" Type="http://schemas.openxmlformats.org/officeDocument/2006/relationships/hyperlink" Target="https://szukio.pl/kody-cpv" TargetMode="External"/><Relationship Id="rId44" Type="http://schemas.openxmlformats.org/officeDocument/2006/relationships/hyperlink" Target="https://szukio.pl/kody-cpv" TargetMode="External"/><Relationship Id="rId52" Type="http://schemas.openxmlformats.org/officeDocument/2006/relationships/hyperlink" Target="https://szukio.pl/kody-cpv" TargetMode="External"/><Relationship Id="rId60" Type="http://schemas.openxmlformats.org/officeDocument/2006/relationships/hyperlink" Target="https://szukio.pl/kody-cpv" TargetMode="External"/><Relationship Id="rId65" Type="http://schemas.openxmlformats.org/officeDocument/2006/relationships/hyperlink" Target="https://szukio.pl/kody-cpv" TargetMode="External"/><Relationship Id="rId73" Type="http://schemas.openxmlformats.org/officeDocument/2006/relationships/comments" Target="../comments1.xml"/><Relationship Id="rId4" Type="http://schemas.openxmlformats.org/officeDocument/2006/relationships/hyperlink" Target="https://www.portalzp.pl/kody-cpv/szczegoly/uslugi-w-zakresie-rozwijania-internetowych-lub-intranetowych-aplikacji-serwerowych-8485" TargetMode="External"/><Relationship Id="rId9" Type="http://schemas.openxmlformats.org/officeDocument/2006/relationships/hyperlink" Target="https://www.portalzp.pl/kody-cpv/szczegoly/uslugi-w-zakresie-rozwijania-internetowych-lub-intranetowych-aplikacji-serwerowych-8485" TargetMode="External"/><Relationship Id="rId14" Type="http://schemas.openxmlformats.org/officeDocument/2006/relationships/hyperlink" Target="https://www.portalzp.pl/kody-cpv/szczegoly/uslugi-w-zakresie-rozwijania-internetowych-lub-intranetowych-aplikacji-serwerowych-8485" TargetMode="External"/><Relationship Id="rId22" Type="http://schemas.openxmlformats.org/officeDocument/2006/relationships/hyperlink" Target="https://szukio.pl/kody-cpv" TargetMode="External"/><Relationship Id="rId27" Type="http://schemas.openxmlformats.org/officeDocument/2006/relationships/hyperlink" Target="https://szukio.pl/kody-cpv" TargetMode="External"/><Relationship Id="rId30" Type="http://schemas.openxmlformats.org/officeDocument/2006/relationships/hyperlink" Target="https://szukio.pl/kody-cpv" TargetMode="External"/><Relationship Id="rId35" Type="http://schemas.openxmlformats.org/officeDocument/2006/relationships/hyperlink" Target="https://szukio.pl/kody-cpv" TargetMode="External"/><Relationship Id="rId43" Type="http://schemas.openxmlformats.org/officeDocument/2006/relationships/hyperlink" Target="https://szukio.pl/kody-cpv" TargetMode="External"/><Relationship Id="rId48" Type="http://schemas.openxmlformats.org/officeDocument/2006/relationships/hyperlink" Target="https://szukio.pl/kody-cpv" TargetMode="External"/><Relationship Id="rId56" Type="http://schemas.openxmlformats.org/officeDocument/2006/relationships/hyperlink" Target="https://szukio.pl/kody-cpv" TargetMode="External"/><Relationship Id="rId64" Type="http://schemas.openxmlformats.org/officeDocument/2006/relationships/hyperlink" Target="https://szukio.pl/kody-cpv" TargetMode="External"/><Relationship Id="rId69" Type="http://schemas.openxmlformats.org/officeDocument/2006/relationships/hyperlink" Target="https://www.portalzp.pl/kody-cpv/szczegoly/materialy-konstrukcyjne-i-elementy-podobne-5808" TargetMode="External"/><Relationship Id="rId8" Type="http://schemas.openxmlformats.org/officeDocument/2006/relationships/hyperlink" Target="https://www.portalzp.pl/kody-cpv/szczegoly/uslugi-w-zakresie-rozwijania-internetu-8483" TargetMode="External"/><Relationship Id="rId51" Type="http://schemas.openxmlformats.org/officeDocument/2006/relationships/hyperlink" Target="https://szukio.pl/kody-cpv" TargetMode="External"/><Relationship Id="rId72" Type="http://schemas.openxmlformats.org/officeDocument/2006/relationships/vmlDrawing" Target="../drawings/vmlDrawing1.vml"/><Relationship Id="rId3" Type="http://schemas.openxmlformats.org/officeDocument/2006/relationships/hyperlink" Target="https://www.portalzp.pl/kody-cpv/szczegoly/uslugi-edukacyjne-i-szkoleniowe-8915" TargetMode="External"/><Relationship Id="rId12" Type="http://schemas.openxmlformats.org/officeDocument/2006/relationships/hyperlink" Target="https://www.portalzp.pl/kody-cpv/szczegoly/uslugi-doradcze-w-zakresie-badan-i-rozwoju-8518" TargetMode="External"/><Relationship Id="rId17" Type="http://schemas.openxmlformats.org/officeDocument/2006/relationships/hyperlink" Target="https://szukio.pl/kody-cpv" TargetMode="External"/><Relationship Id="rId25" Type="http://schemas.openxmlformats.org/officeDocument/2006/relationships/hyperlink" Target="https://szukio.pl/kody-cpv" TargetMode="External"/><Relationship Id="rId33" Type="http://schemas.openxmlformats.org/officeDocument/2006/relationships/hyperlink" Target="https://szukio.pl/kody-cpv" TargetMode="External"/><Relationship Id="rId38" Type="http://schemas.openxmlformats.org/officeDocument/2006/relationships/hyperlink" Target="https://szukio.pl/kody-cpv" TargetMode="External"/><Relationship Id="rId46" Type="http://schemas.openxmlformats.org/officeDocument/2006/relationships/hyperlink" Target="https://szukio.pl/kody-cpv" TargetMode="External"/><Relationship Id="rId59" Type="http://schemas.openxmlformats.org/officeDocument/2006/relationships/hyperlink" Target="https://szukio.pl/kody-cpv" TargetMode="External"/><Relationship Id="rId67" Type="http://schemas.openxmlformats.org/officeDocument/2006/relationships/hyperlink" Target="https://szukio.pl/kody-cpv" TargetMode="External"/><Relationship Id="rId20" Type="http://schemas.openxmlformats.org/officeDocument/2006/relationships/hyperlink" Target="https://szukio.pl/kody-cpv" TargetMode="External"/><Relationship Id="rId41" Type="http://schemas.openxmlformats.org/officeDocument/2006/relationships/hyperlink" Target="https://szukio.pl/kody-cpv" TargetMode="External"/><Relationship Id="rId54" Type="http://schemas.openxmlformats.org/officeDocument/2006/relationships/hyperlink" Target="https://szukio.pl/kody-cpv" TargetMode="External"/><Relationship Id="rId62" Type="http://schemas.openxmlformats.org/officeDocument/2006/relationships/hyperlink" Target="https://szukio.pl/kody-cpv" TargetMode="External"/><Relationship Id="rId70" Type="http://schemas.openxmlformats.org/officeDocument/2006/relationships/hyperlink" Target="https://www.portalzp.pl/kody-cpv/szczegoly/uslugi-w-zakresie-komputerowego-maszynopisania-przetwarzania-tekstu-i-powiazanych-z-nimi-komputerowych-uslug-wydawniczych-8808" TargetMode="External"/><Relationship Id="rId1" Type="http://schemas.openxmlformats.org/officeDocument/2006/relationships/hyperlink" Target="http://pracuj.pl/" TargetMode="External"/><Relationship Id="rId6" Type="http://schemas.openxmlformats.org/officeDocument/2006/relationships/hyperlink" Target="https://www.portalzp.pl/kody-cpv/szczegoly/hotelarskie-uslugi-noclegowe-7702"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zukio.pl/kody-cpv" TargetMode="External"/><Relationship Id="rId2" Type="http://schemas.openxmlformats.org/officeDocument/2006/relationships/hyperlink" Target="https://szukio.pl/kody-cpv" TargetMode="External"/><Relationship Id="rId1" Type="http://schemas.openxmlformats.org/officeDocument/2006/relationships/hyperlink" Target="https://www.portalzp.pl/kody-cpv/szczegoly/komputerowe-uslugi-wydawnicze-88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A1619"/>
  <sheetViews>
    <sheetView tabSelected="1" view="pageBreakPreview" zoomScale="60" zoomScaleNormal="100" workbookViewId="0">
      <selection activeCell="C7" sqref="C7"/>
    </sheetView>
  </sheetViews>
  <sheetFormatPr defaultColWidth="9.109375" defaultRowHeight="13.2"/>
  <cols>
    <col min="1" max="1" width="7" style="224" customWidth="1"/>
    <col min="2" max="2" width="23.88671875" style="224" customWidth="1"/>
    <col min="3" max="3" width="45.21875" style="223" customWidth="1"/>
    <col min="4" max="4" width="11.33203125" style="224" customWidth="1"/>
    <col min="5" max="5" width="19" style="224" customWidth="1"/>
    <col min="6" max="6" width="17" style="225" customWidth="1"/>
    <col min="7" max="7" width="12.88671875" style="226" customWidth="1"/>
    <col min="8" max="8" width="14.88671875" style="214" customWidth="1"/>
    <col min="9" max="9" width="20.109375" style="223" hidden="1" customWidth="1"/>
    <col min="10" max="10" width="30.6640625" style="223" customWidth="1"/>
    <col min="11" max="11" width="9.109375" style="38"/>
    <col min="12" max="16384" width="9.109375" style="27"/>
  </cols>
  <sheetData>
    <row r="2" spans="1:10">
      <c r="B2" s="222" t="s">
        <v>3655</v>
      </c>
    </row>
    <row r="3" spans="1:10">
      <c r="B3" s="222" t="s">
        <v>3886</v>
      </c>
    </row>
    <row r="4" spans="1:10">
      <c r="B4" s="492" t="s">
        <v>3887</v>
      </c>
    </row>
    <row r="5" spans="1:10" ht="12.6" customHeight="1">
      <c r="B5" s="224" t="s">
        <v>3888</v>
      </c>
    </row>
    <row r="6" spans="1:10">
      <c r="B6" s="227" t="s">
        <v>3656</v>
      </c>
    </row>
    <row r="7" spans="1:10">
      <c r="B7" s="228" t="s">
        <v>3657</v>
      </c>
    </row>
    <row r="9" spans="1:10">
      <c r="B9" s="224" t="s">
        <v>3885</v>
      </c>
    </row>
    <row r="10" spans="1:10">
      <c r="B10" s="224" t="s">
        <v>3750</v>
      </c>
      <c r="E10" s="225"/>
    </row>
    <row r="12" spans="1:10">
      <c r="A12" s="229" t="s">
        <v>3884</v>
      </c>
      <c r="B12" s="349"/>
      <c r="C12" s="350"/>
    </row>
    <row r="13" spans="1:10">
      <c r="A13" s="230"/>
      <c r="B13" s="230"/>
    </row>
    <row r="14" spans="1:10">
      <c r="A14" s="224" t="s">
        <v>3658</v>
      </c>
    </row>
    <row r="15" spans="1:10" s="1" customFormat="1" ht="45.75" customHeight="1">
      <c r="A15" s="158" t="s">
        <v>0</v>
      </c>
      <c r="B15" s="158" t="s">
        <v>134</v>
      </c>
      <c r="C15" s="158" t="s">
        <v>72</v>
      </c>
      <c r="D15" s="158" t="s">
        <v>1</v>
      </c>
      <c r="E15" s="158" t="s">
        <v>3726</v>
      </c>
      <c r="F15" s="159" t="s">
        <v>2</v>
      </c>
      <c r="G15" s="231" t="s">
        <v>3</v>
      </c>
      <c r="H15" s="158" t="s">
        <v>163</v>
      </c>
      <c r="I15" s="232" t="s">
        <v>135</v>
      </c>
      <c r="J15" s="158" t="s">
        <v>4</v>
      </c>
    </row>
    <row r="16" spans="1:10" s="39" customFormat="1">
      <c r="A16" s="160">
        <v>1</v>
      </c>
      <c r="B16" s="233">
        <v>2</v>
      </c>
      <c r="C16" s="160">
        <v>3</v>
      </c>
      <c r="D16" s="160">
        <v>4</v>
      </c>
      <c r="E16" s="160">
        <v>5</v>
      </c>
      <c r="F16" s="161">
        <v>6</v>
      </c>
      <c r="G16" s="131">
        <v>7</v>
      </c>
      <c r="H16" s="175">
        <v>8</v>
      </c>
      <c r="I16" s="234">
        <v>7</v>
      </c>
      <c r="J16" s="160">
        <v>10</v>
      </c>
    </row>
    <row r="17" spans="1:27" ht="35.4" customHeight="1">
      <c r="A17" s="162">
        <v>1</v>
      </c>
      <c r="B17" s="379" t="s">
        <v>5</v>
      </c>
      <c r="C17" s="93" t="s">
        <v>383</v>
      </c>
      <c r="D17" s="93" t="s">
        <v>270</v>
      </c>
      <c r="E17" s="459">
        <f>SUM(F17:F30)</f>
        <v>50500</v>
      </c>
      <c r="F17" s="163">
        <v>5000</v>
      </c>
      <c r="G17" s="190" t="s">
        <v>271</v>
      </c>
      <c r="H17" s="175" t="s">
        <v>202</v>
      </c>
      <c r="I17" s="187"/>
      <c r="J17" s="235" t="s">
        <v>385</v>
      </c>
    </row>
    <row r="18" spans="1:27" ht="35.4" customHeight="1">
      <c r="A18" s="162">
        <v>2</v>
      </c>
      <c r="B18" s="380"/>
      <c r="C18" s="93" t="s">
        <v>5</v>
      </c>
      <c r="D18" s="93" t="s">
        <v>270</v>
      </c>
      <c r="E18" s="416"/>
      <c r="F18" s="163">
        <v>1200</v>
      </c>
      <c r="G18" s="190" t="s">
        <v>199</v>
      </c>
      <c r="H18" s="175" t="s">
        <v>1183</v>
      </c>
      <c r="I18" s="140"/>
      <c r="J18" s="176" t="s">
        <v>1182</v>
      </c>
    </row>
    <row r="19" spans="1:27" ht="49.8" customHeight="1">
      <c r="A19" s="162">
        <v>3</v>
      </c>
      <c r="B19" s="380"/>
      <c r="C19" s="177" t="s">
        <v>1848</v>
      </c>
      <c r="D19" s="177" t="s">
        <v>270</v>
      </c>
      <c r="E19" s="416"/>
      <c r="F19" s="163">
        <v>2800</v>
      </c>
      <c r="G19" s="351" t="s">
        <v>428</v>
      </c>
      <c r="H19" s="175" t="s">
        <v>1851</v>
      </c>
      <c r="I19" s="191" t="s">
        <v>1849</v>
      </c>
      <c r="J19" s="115" t="s">
        <v>1850</v>
      </c>
    </row>
    <row r="20" spans="1:27" ht="35.4" customHeight="1">
      <c r="A20" s="162">
        <v>4</v>
      </c>
      <c r="B20" s="380"/>
      <c r="C20" s="93" t="s">
        <v>2106</v>
      </c>
      <c r="D20" s="93" t="s">
        <v>270</v>
      </c>
      <c r="E20" s="416"/>
      <c r="F20" s="163">
        <v>16000</v>
      </c>
      <c r="G20" s="190" t="s">
        <v>2107</v>
      </c>
      <c r="H20" s="175" t="s">
        <v>2110</v>
      </c>
      <c r="I20" s="140" t="s">
        <v>2108</v>
      </c>
      <c r="J20" s="177" t="s">
        <v>2109</v>
      </c>
    </row>
    <row r="21" spans="1:27" ht="35.4" customHeight="1">
      <c r="A21" s="162">
        <v>5</v>
      </c>
      <c r="B21" s="380"/>
      <c r="C21" s="93" t="s">
        <v>2106</v>
      </c>
      <c r="D21" s="93" t="s">
        <v>270</v>
      </c>
      <c r="E21" s="416"/>
      <c r="F21" s="163">
        <v>3500</v>
      </c>
      <c r="G21" s="190"/>
      <c r="H21" s="175" t="s">
        <v>2698</v>
      </c>
      <c r="I21" s="140"/>
      <c r="J21" s="177"/>
    </row>
    <row r="22" spans="1:27" ht="35.4" customHeight="1">
      <c r="A22" s="162">
        <v>6</v>
      </c>
      <c r="B22" s="380"/>
      <c r="C22" s="164" t="s">
        <v>2795</v>
      </c>
      <c r="D22" s="165" t="s">
        <v>2796</v>
      </c>
      <c r="E22" s="416"/>
      <c r="F22" s="163">
        <v>2500</v>
      </c>
      <c r="G22" s="236"/>
      <c r="H22" s="175" t="s">
        <v>2798</v>
      </c>
      <c r="I22" s="237"/>
      <c r="J22" s="238" t="s">
        <v>2797</v>
      </c>
    </row>
    <row r="23" spans="1:27" ht="35.4" customHeight="1">
      <c r="A23" s="162">
        <v>7</v>
      </c>
      <c r="B23" s="380"/>
      <c r="C23" s="176" t="s">
        <v>2703</v>
      </c>
      <c r="D23" s="176" t="s">
        <v>2704</v>
      </c>
      <c r="E23" s="416"/>
      <c r="F23" s="163">
        <v>8000</v>
      </c>
      <c r="G23" s="131"/>
      <c r="H23" s="175" t="s">
        <v>2698</v>
      </c>
      <c r="I23" s="140"/>
      <c r="J23" s="176"/>
    </row>
    <row r="24" spans="1:27" ht="35.4" customHeight="1">
      <c r="A24" s="162">
        <v>8</v>
      </c>
      <c r="B24" s="380"/>
      <c r="C24" s="93" t="s">
        <v>2975</v>
      </c>
      <c r="D24" s="166" t="s">
        <v>2976</v>
      </c>
      <c r="E24" s="416"/>
      <c r="F24" s="239">
        <v>1000</v>
      </c>
      <c r="G24" s="131" t="s">
        <v>2977</v>
      </c>
      <c r="H24" s="175" t="s">
        <v>2978</v>
      </c>
      <c r="I24" s="167"/>
      <c r="J24" s="163"/>
      <c r="L24" s="31"/>
      <c r="M24" s="31"/>
      <c r="N24" s="12"/>
      <c r="O24" s="12"/>
      <c r="P24" s="12"/>
      <c r="Q24" s="12"/>
      <c r="R24" s="31"/>
      <c r="S24" s="12"/>
      <c r="T24" s="31"/>
      <c r="U24" s="31"/>
      <c r="V24" s="31"/>
      <c r="W24" s="31"/>
      <c r="X24" s="31"/>
      <c r="Y24" s="31"/>
      <c r="Z24" s="31"/>
      <c r="AA24" s="2"/>
    </row>
    <row r="25" spans="1:27" ht="35.4" customHeight="1">
      <c r="A25" s="162">
        <v>9</v>
      </c>
      <c r="B25" s="380"/>
      <c r="C25" s="176" t="s">
        <v>2238</v>
      </c>
      <c r="D25" s="176" t="s">
        <v>776</v>
      </c>
      <c r="E25" s="416"/>
      <c r="F25" s="239">
        <v>1100</v>
      </c>
      <c r="G25" s="131" t="s">
        <v>2239</v>
      </c>
      <c r="H25" s="175" t="s">
        <v>2110</v>
      </c>
      <c r="I25" s="140" t="s">
        <v>2238</v>
      </c>
      <c r="J25" s="177" t="s">
        <v>2240</v>
      </c>
    </row>
    <row r="26" spans="1:27" ht="35.4" customHeight="1">
      <c r="A26" s="162">
        <v>10</v>
      </c>
      <c r="B26" s="380"/>
      <c r="C26" s="176" t="s">
        <v>2748</v>
      </c>
      <c r="D26" s="176" t="s">
        <v>776</v>
      </c>
      <c r="E26" s="416"/>
      <c r="F26" s="239">
        <v>3000</v>
      </c>
      <c r="G26" s="131"/>
      <c r="H26" s="175" t="s">
        <v>2698</v>
      </c>
      <c r="I26" s="140"/>
      <c r="J26" s="177"/>
    </row>
    <row r="27" spans="1:27" ht="35.4" customHeight="1">
      <c r="A27" s="162">
        <v>11</v>
      </c>
      <c r="B27" s="380"/>
      <c r="C27" s="176" t="s">
        <v>2748</v>
      </c>
      <c r="D27" s="176" t="s">
        <v>776</v>
      </c>
      <c r="E27" s="416"/>
      <c r="F27" s="239">
        <v>200</v>
      </c>
      <c r="G27" s="131"/>
      <c r="H27" s="175" t="s">
        <v>3585</v>
      </c>
      <c r="I27" s="140"/>
      <c r="J27" s="177" t="s">
        <v>1182</v>
      </c>
    </row>
    <row r="28" spans="1:27" s="59" customFormat="1">
      <c r="A28" s="162">
        <v>12</v>
      </c>
      <c r="B28" s="380"/>
      <c r="C28" s="176" t="s">
        <v>775</v>
      </c>
      <c r="D28" s="176" t="s">
        <v>776</v>
      </c>
      <c r="E28" s="416"/>
      <c r="F28" s="89">
        <v>200</v>
      </c>
      <c r="G28" s="131"/>
      <c r="H28" s="175" t="s">
        <v>586</v>
      </c>
      <c r="I28" s="187"/>
      <c r="J28" s="177"/>
      <c r="K28" s="60"/>
    </row>
    <row r="29" spans="1:27" ht="35.4" customHeight="1">
      <c r="A29" s="162">
        <v>13</v>
      </c>
      <c r="B29" s="380"/>
      <c r="C29" s="177" t="s">
        <v>2221</v>
      </c>
      <c r="D29" s="176" t="s">
        <v>2222</v>
      </c>
      <c r="E29" s="416"/>
      <c r="F29" s="239">
        <v>1000</v>
      </c>
      <c r="G29" s="131" t="s">
        <v>2122</v>
      </c>
      <c r="H29" s="175" t="s">
        <v>2110</v>
      </c>
      <c r="I29" s="140" t="s">
        <v>2223</v>
      </c>
      <c r="J29" s="177" t="s">
        <v>2224</v>
      </c>
    </row>
    <row r="30" spans="1:27" ht="35.4" customHeight="1">
      <c r="A30" s="162">
        <v>14</v>
      </c>
      <c r="B30" s="381"/>
      <c r="C30" s="177" t="s">
        <v>2722</v>
      </c>
      <c r="D30" s="176" t="s">
        <v>2723</v>
      </c>
      <c r="E30" s="417"/>
      <c r="F30" s="239">
        <v>5000</v>
      </c>
      <c r="G30" s="131"/>
      <c r="H30" s="175" t="s">
        <v>2698</v>
      </c>
      <c r="I30" s="140"/>
      <c r="J30" s="177"/>
    </row>
    <row r="31" spans="1:27" ht="33.6" customHeight="1">
      <c r="A31" s="162">
        <v>15</v>
      </c>
      <c r="B31" s="415" t="s">
        <v>9</v>
      </c>
      <c r="C31" s="93" t="s">
        <v>272</v>
      </c>
      <c r="D31" s="93" t="s">
        <v>273</v>
      </c>
      <c r="E31" s="459">
        <f>SUM(F31:F39)</f>
        <v>91400</v>
      </c>
      <c r="F31" s="239">
        <v>3000</v>
      </c>
      <c r="G31" s="131"/>
      <c r="H31" s="175" t="s">
        <v>202</v>
      </c>
      <c r="I31" s="187"/>
      <c r="J31" s="235" t="s">
        <v>384</v>
      </c>
    </row>
    <row r="32" spans="1:27" ht="33.6" customHeight="1">
      <c r="A32" s="162">
        <v>16</v>
      </c>
      <c r="B32" s="416"/>
      <c r="C32" s="177" t="s">
        <v>1852</v>
      </c>
      <c r="D32" s="177" t="s">
        <v>1853</v>
      </c>
      <c r="E32" s="416"/>
      <c r="F32" s="239">
        <v>1000</v>
      </c>
      <c r="G32" s="351" t="s">
        <v>428</v>
      </c>
      <c r="H32" s="175" t="s">
        <v>1851</v>
      </c>
      <c r="I32" s="191" t="s">
        <v>1854</v>
      </c>
      <c r="J32" s="115" t="s">
        <v>1850</v>
      </c>
    </row>
    <row r="33" spans="1:15" ht="33.6" customHeight="1">
      <c r="A33" s="162">
        <v>17</v>
      </c>
      <c r="B33" s="416"/>
      <c r="C33" s="93" t="s">
        <v>2765</v>
      </c>
      <c r="D33" s="109" t="s">
        <v>2764</v>
      </c>
      <c r="E33" s="416"/>
      <c r="F33" s="239">
        <v>2300</v>
      </c>
      <c r="G33" s="351"/>
      <c r="H33" s="175" t="s">
        <v>2698</v>
      </c>
      <c r="I33" s="191"/>
      <c r="J33" s="115"/>
    </row>
    <row r="34" spans="1:15" ht="33.6" customHeight="1">
      <c r="A34" s="162">
        <v>18</v>
      </c>
      <c r="B34" s="416"/>
      <c r="C34" s="93" t="s">
        <v>272</v>
      </c>
      <c r="D34" s="109" t="s">
        <v>273</v>
      </c>
      <c r="E34" s="416"/>
      <c r="F34" s="239">
        <v>5000</v>
      </c>
      <c r="G34" s="351"/>
      <c r="H34" s="175" t="s">
        <v>2698</v>
      </c>
      <c r="I34" s="191"/>
      <c r="J34" s="115"/>
    </row>
    <row r="35" spans="1:15" ht="33.6" customHeight="1">
      <c r="A35" s="162">
        <v>19</v>
      </c>
      <c r="B35" s="416"/>
      <c r="C35" s="93" t="s">
        <v>2111</v>
      </c>
      <c r="D35" s="93" t="s">
        <v>2112</v>
      </c>
      <c r="E35" s="416"/>
      <c r="F35" s="239">
        <v>70000</v>
      </c>
      <c r="G35" s="131" t="s">
        <v>2113</v>
      </c>
      <c r="H35" s="175" t="s">
        <v>2110</v>
      </c>
      <c r="I35" s="187" t="s">
        <v>2114</v>
      </c>
      <c r="J35" s="176" t="s">
        <v>2115</v>
      </c>
    </row>
    <row r="36" spans="1:15" ht="33.6" customHeight="1">
      <c r="A36" s="162">
        <v>20</v>
      </c>
      <c r="B36" s="416"/>
      <c r="C36" s="109" t="s">
        <v>2607</v>
      </c>
      <c r="D36" s="168" t="s">
        <v>1853</v>
      </c>
      <c r="E36" s="416"/>
      <c r="F36" s="239">
        <v>50</v>
      </c>
      <c r="G36" s="190" t="s">
        <v>2608</v>
      </c>
      <c r="H36" s="175" t="s">
        <v>2611</v>
      </c>
      <c r="I36" s="187" t="s">
        <v>2609</v>
      </c>
      <c r="J36" s="177" t="s">
        <v>2610</v>
      </c>
    </row>
    <row r="37" spans="1:15" ht="33.6" customHeight="1">
      <c r="A37" s="162">
        <v>21</v>
      </c>
      <c r="B37" s="416"/>
      <c r="C37" s="93" t="s">
        <v>2712</v>
      </c>
      <c r="D37" s="168" t="s">
        <v>2713</v>
      </c>
      <c r="E37" s="416"/>
      <c r="F37" s="239">
        <v>4000</v>
      </c>
      <c r="G37" s="190"/>
      <c r="H37" s="175" t="s">
        <v>2698</v>
      </c>
      <c r="I37" s="187"/>
      <c r="J37" s="177"/>
    </row>
    <row r="38" spans="1:15" ht="33.6" customHeight="1">
      <c r="A38" s="162">
        <v>22</v>
      </c>
      <c r="B38" s="416"/>
      <c r="C38" s="93" t="s">
        <v>2714</v>
      </c>
      <c r="D38" s="168" t="s">
        <v>2715</v>
      </c>
      <c r="E38" s="416"/>
      <c r="F38" s="239">
        <v>6000</v>
      </c>
      <c r="G38" s="190"/>
      <c r="H38" s="175" t="s">
        <v>2698</v>
      </c>
      <c r="I38" s="187"/>
      <c r="J38" s="177"/>
    </row>
    <row r="39" spans="1:15" ht="33.6" customHeight="1">
      <c r="A39" s="162">
        <v>23</v>
      </c>
      <c r="B39" s="417"/>
      <c r="C39" s="109" t="s">
        <v>2979</v>
      </c>
      <c r="D39" s="93" t="s">
        <v>1853</v>
      </c>
      <c r="E39" s="417"/>
      <c r="F39" s="239">
        <v>50</v>
      </c>
      <c r="G39" s="190"/>
      <c r="H39" s="175" t="s">
        <v>2978</v>
      </c>
      <c r="I39" s="187"/>
      <c r="J39" s="177"/>
    </row>
    <row r="40" spans="1:15" ht="52.8">
      <c r="A40" s="162">
        <v>24</v>
      </c>
      <c r="B40" s="415" t="s">
        <v>6</v>
      </c>
      <c r="C40" s="93" t="s">
        <v>221</v>
      </c>
      <c r="D40" s="93" t="s">
        <v>222</v>
      </c>
      <c r="E40" s="471">
        <f>SUM(F40:F52)</f>
        <v>32120</v>
      </c>
      <c r="F40" s="239">
        <v>5000</v>
      </c>
      <c r="G40" s="131" t="s">
        <v>138</v>
      </c>
      <c r="H40" s="175" t="s">
        <v>225</v>
      </c>
      <c r="I40" s="187" t="s">
        <v>223</v>
      </c>
      <c r="J40" s="177" t="s">
        <v>224</v>
      </c>
    </row>
    <row r="41" spans="1:15">
      <c r="A41" s="162">
        <v>25</v>
      </c>
      <c r="B41" s="416"/>
      <c r="C41" s="109" t="s">
        <v>334</v>
      </c>
      <c r="D41" s="93" t="s">
        <v>335</v>
      </c>
      <c r="E41" s="472"/>
      <c r="F41" s="239">
        <v>2000</v>
      </c>
      <c r="G41" s="131"/>
      <c r="H41" s="175" t="s">
        <v>336</v>
      </c>
      <c r="I41" s="187"/>
      <c r="J41" s="177"/>
    </row>
    <row r="42" spans="1:15">
      <c r="A42" s="162">
        <v>26</v>
      </c>
      <c r="B42" s="416"/>
      <c r="C42" s="169" t="s">
        <v>6</v>
      </c>
      <c r="D42" s="93" t="s">
        <v>335</v>
      </c>
      <c r="E42" s="472"/>
      <c r="F42" s="89">
        <v>500</v>
      </c>
      <c r="G42" s="131"/>
      <c r="H42" s="175" t="s">
        <v>586</v>
      </c>
      <c r="I42" s="187"/>
      <c r="J42" s="177"/>
      <c r="M42" s="10"/>
      <c r="N42" s="11"/>
      <c r="O42" s="12"/>
    </row>
    <row r="43" spans="1:15">
      <c r="A43" s="162">
        <v>27</v>
      </c>
      <c r="B43" s="416"/>
      <c r="C43" s="169" t="s">
        <v>6</v>
      </c>
      <c r="D43" s="93" t="s">
        <v>335</v>
      </c>
      <c r="E43" s="472"/>
      <c r="F43" s="89">
        <v>1000</v>
      </c>
      <c r="G43" s="131" t="s">
        <v>199</v>
      </c>
      <c r="H43" s="175" t="s">
        <v>1183</v>
      </c>
      <c r="I43" s="187"/>
      <c r="J43" s="177"/>
      <c r="M43" s="10"/>
      <c r="N43" s="11"/>
      <c r="O43" s="12"/>
    </row>
    <row r="44" spans="1:15">
      <c r="A44" s="162">
        <v>28</v>
      </c>
      <c r="B44" s="416"/>
      <c r="C44" s="169" t="s">
        <v>6</v>
      </c>
      <c r="D44" s="90" t="s">
        <v>335</v>
      </c>
      <c r="E44" s="472"/>
      <c r="F44" s="89">
        <v>1000</v>
      </c>
      <c r="G44" s="131"/>
      <c r="H44" s="175" t="s">
        <v>1736</v>
      </c>
      <c r="I44" s="187"/>
      <c r="J44" s="177"/>
      <c r="M44" s="10"/>
      <c r="N44" s="11"/>
      <c r="O44" s="12"/>
    </row>
    <row r="45" spans="1:15">
      <c r="A45" s="162">
        <v>29</v>
      </c>
      <c r="B45" s="416"/>
      <c r="C45" s="169" t="s">
        <v>6</v>
      </c>
      <c r="D45" s="240" t="s">
        <v>335</v>
      </c>
      <c r="E45" s="472"/>
      <c r="F45" s="89">
        <v>2000</v>
      </c>
      <c r="G45" s="131" t="s">
        <v>1972</v>
      </c>
      <c r="H45" s="175" t="s">
        <v>1970</v>
      </c>
      <c r="I45" s="187"/>
      <c r="J45" s="177" t="s">
        <v>1971</v>
      </c>
      <c r="M45" s="10"/>
      <c r="N45" s="11"/>
      <c r="O45" s="12"/>
    </row>
    <row r="46" spans="1:15">
      <c r="A46" s="162">
        <v>30</v>
      </c>
      <c r="B46" s="416"/>
      <c r="C46" s="109" t="s">
        <v>2116</v>
      </c>
      <c r="D46" s="93" t="s">
        <v>335</v>
      </c>
      <c r="E46" s="472"/>
      <c r="F46" s="89">
        <v>1000</v>
      </c>
      <c r="G46" s="131" t="s">
        <v>2117</v>
      </c>
      <c r="H46" s="175" t="s">
        <v>2110</v>
      </c>
      <c r="I46" s="140" t="s">
        <v>2118</v>
      </c>
      <c r="J46" s="176" t="s">
        <v>2119</v>
      </c>
      <c r="M46" s="10"/>
      <c r="N46" s="11"/>
      <c r="O46" s="12"/>
    </row>
    <row r="47" spans="1:15" ht="39.6">
      <c r="A47" s="162">
        <v>31</v>
      </c>
      <c r="B47" s="416"/>
      <c r="C47" s="93" t="s">
        <v>6</v>
      </c>
      <c r="D47" s="109" t="s">
        <v>335</v>
      </c>
      <c r="E47" s="472"/>
      <c r="F47" s="89">
        <v>1100</v>
      </c>
      <c r="G47" s="131" t="s">
        <v>199</v>
      </c>
      <c r="H47" s="175" t="s">
        <v>2611</v>
      </c>
      <c r="I47" s="187" t="s">
        <v>2612</v>
      </c>
      <c r="J47" s="177" t="s">
        <v>2613</v>
      </c>
      <c r="M47" s="10"/>
      <c r="N47" s="11"/>
      <c r="O47" s="12"/>
    </row>
    <row r="48" spans="1:15">
      <c r="A48" s="162">
        <v>32</v>
      </c>
      <c r="B48" s="416"/>
      <c r="C48" s="93" t="s">
        <v>6</v>
      </c>
      <c r="D48" s="109" t="s">
        <v>335</v>
      </c>
      <c r="E48" s="472"/>
      <c r="F48" s="89">
        <v>5000</v>
      </c>
      <c r="G48" s="131"/>
      <c r="H48" s="175" t="s">
        <v>2698</v>
      </c>
      <c r="I48" s="187"/>
      <c r="J48" s="177"/>
      <c r="M48" s="10"/>
      <c r="N48" s="11"/>
      <c r="O48" s="12"/>
    </row>
    <row r="49" spans="1:15" ht="26.4">
      <c r="A49" s="162">
        <v>33</v>
      </c>
      <c r="B49" s="416"/>
      <c r="C49" s="170" t="s">
        <v>2799</v>
      </c>
      <c r="D49" s="171" t="s">
        <v>2800</v>
      </c>
      <c r="E49" s="472"/>
      <c r="F49" s="89">
        <v>5000</v>
      </c>
      <c r="G49" s="131"/>
      <c r="H49" s="175" t="s">
        <v>2798</v>
      </c>
      <c r="I49" s="193"/>
      <c r="J49" s="177" t="s">
        <v>2801</v>
      </c>
      <c r="M49" s="10"/>
      <c r="N49" s="11"/>
      <c r="O49" s="12"/>
    </row>
    <row r="50" spans="1:15" ht="26.4">
      <c r="A50" s="162">
        <v>34</v>
      </c>
      <c r="B50" s="416"/>
      <c r="C50" s="93" t="s">
        <v>6</v>
      </c>
      <c r="D50" s="109" t="s">
        <v>335</v>
      </c>
      <c r="E50" s="472"/>
      <c r="F50" s="89">
        <v>1520</v>
      </c>
      <c r="G50" s="131" t="s">
        <v>2977</v>
      </c>
      <c r="H50" s="175" t="s">
        <v>2978</v>
      </c>
      <c r="I50" s="187"/>
      <c r="J50" s="177"/>
      <c r="M50" s="10"/>
      <c r="N50" s="11"/>
      <c r="O50" s="12"/>
    </row>
    <row r="51" spans="1:15">
      <c r="A51" s="162">
        <v>35</v>
      </c>
      <c r="B51" s="416"/>
      <c r="C51" s="91" t="s">
        <v>6</v>
      </c>
      <c r="D51" s="92" t="s">
        <v>335</v>
      </c>
      <c r="E51" s="472"/>
      <c r="F51" s="89">
        <v>4000</v>
      </c>
      <c r="G51" s="122" t="s">
        <v>1044</v>
      </c>
      <c r="H51" s="175" t="s">
        <v>3113</v>
      </c>
      <c r="I51" s="136" t="s">
        <v>6</v>
      </c>
      <c r="J51" s="91" t="s">
        <v>3112</v>
      </c>
      <c r="M51" s="10"/>
      <c r="N51" s="11"/>
      <c r="O51" s="12"/>
    </row>
    <row r="52" spans="1:15" ht="26.4">
      <c r="A52" s="162">
        <v>36</v>
      </c>
      <c r="B52" s="417"/>
      <c r="C52" s="109" t="s">
        <v>3465</v>
      </c>
      <c r="D52" s="110" t="s">
        <v>335</v>
      </c>
      <c r="E52" s="473"/>
      <c r="F52" s="89">
        <v>3000</v>
      </c>
      <c r="G52" s="133">
        <v>2021</v>
      </c>
      <c r="H52" s="175" t="s">
        <v>3467</v>
      </c>
      <c r="I52" s="185"/>
      <c r="J52" s="115" t="s">
        <v>3466</v>
      </c>
      <c r="M52" s="10"/>
      <c r="N52" s="11"/>
      <c r="O52" s="12"/>
    </row>
    <row r="53" spans="1:15">
      <c r="A53" s="162">
        <v>37</v>
      </c>
      <c r="B53" s="415" t="s">
        <v>48</v>
      </c>
      <c r="C53" s="109" t="s">
        <v>337</v>
      </c>
      <c r="D53" s="93" t="s">
        <v>338</v>
      </c>
      <c r="E53" s="459">
        <f>SUM(F53:F62)</f>
        <v>27650</v>
      </c>
      <c r="F53" s="89">
        <v>1000</v>
      </c>
      <c r="G53" s="131"/>
      <c r="H53" s="175" t="s">
        <v>336</v>
      </c>
      <c r="I53" s="187"/>
      <c r="J53" s="177"/>
    </row>
    <row r="54" spans="1:15" ht="26.4">
      <c r="A54" s="162">
        <v>38</v>
      </c>
      <c r="B54" s="416"/>
      <c r="C54" s="93" t="s">
        <v>864</v>
      </c>
      <c r="D54" s="114" t="s">
        <v>865</v>
      </c>
      <c r="E54" s="416"/>
      <c r="F54" s="89">
        <v>3000</v>
      </c>
      <c r="G54" s="133" t="s">
        <v>866</v>
      </c>
      <c r="H54" s="175" t="s">
        <v>394</v>
      </c>
      <c r="I54" s="187"/>
      <c r="J54" s="177"/>
    </row>
    <row r="55" spans="1:15" ht="26.4">
      <c r="A55" s="162">
        <v>39</v>
      </c>
      <c r="B55" s="416"/>
      <c r="C55" s="170" t="s">
        <v>2802</v>
      </c>
      <c r="D55" s="171" t="s">
        <v>2803</v>
      </c>
      <c r="E55" s="416"/>
      <c r="F55" s="89">
        <v>4500</v>
      </c>
      <c r="G55" s="131"/>
      <c r="H55" s="175" t="s">
        <v>2798</v>
      </c>
      <c r="I55" s="193"/>
      <c r="J55" s="177" t="s">
        <v>2797</v>
      </c>
    </row>
    <row r="56" spans="1:15">
      <c r="A56" s="162">
        <v>40</v>
      </c>
      <c r="B56" s="416"/>
      <c r="C56" s="109" t="s">
        <v>2120</v>
      </c>
      <c r="D56" s="93" t="s">
        <v>2121</v>
      </c>
      <c r="E56" s="416"/>
      <c r="F56" s="89">
        <v>400</v>
      </c>
      <c r="G56" s="131" t="s">
        <v>2122</v>
      </c>
      <c r="H56" s="175" t="s">
        <v>2110</v>
      </c>
      <c r="I56" s="140" t="s">
        <v>2123</v>
      </c>
      <c r="J56" s="176" t="s">
        <v>1182</v>
      </c>
    </row>
    <row r="57" spans="1:15" ht="26.4">
      <c r="A57" s="162">
        <v>41</v>
      </c>
      <c r="B57" s="416"/>
      <c r="C57" s="93" t="s">
        <v>3473</v>
      </c>
      <c r="D57" s="94" t="s">
        <v>2121</v>
      </c>
      <c r="E57" s="416"/>
      <c r="F57" s="89">
        <v>300</v>
      </c>
      <c r="G57" s="133">
        <v>2021</v>
      </c>
      <c r="H57" s="175" t="s">
        <v>3467</v>
      </c>
      <c r="I57" s="140"/>
      <c r="J57" s="115" t="s">
        <v>3469</v>
      </c>
    </row>
    <row r="58" spans="1:15" ht="52.8">
      <c r="A58" s="162">
        <v>42</v>
      </c>
      <c r="B58" s="416"/>
      <c r="C58" s="109" t="s">
        <v>2614</v>
      </c>
      <c r="D58" s="172" t="s">
        <v>2615</v>
      </c>
      <c r="E58" s="416"/>
      <c r="F58" s="89">
        <v>50</v>
      </c>
      <c r="G58" s="131" t="s">
        <v>901</v>
      </c>
      <c r="H58" s="175" t="s">
        <v>2611</v>
      </c>
      <c r="I58" s="187" t="s">
        <v>2609</v>
      </c>
      <c r="J58" s="177" t="s">
        <v>2616</v>
      </c>
    </row>
    <row r="59" spans="1:15">
      <c r="A59" s="162">
        <v>43</v>
      </c>
      <c r="B59" s="416"/>
      <c r="C59" s="109" t="s">
        <v>2699</v>
      </c>
      <c r="D59" s="172" t="s">
        <v>2700</v>
      </c>
      <c r="E59" s="416"/>
      <c r="F59" s="89">
        <v>16000</v>
      </c>
      <c r="G59" s="131"/>
      <c r="H59" s="175" t="s">
        <v>2698</v>
      </c>
      <c r="I59" s="187"/>
      <c r="J59" s="177"/>
    </row>
    <row r="60" spans="1:15" ht="26.4">
      <c r="A60" s="162">
        <v>44</v>
      </c>
      <c r="B60" s="416"/>
      <c r="C60" s="95" t="s">
        <v>3118</v>
      </c>
      <c r="D60" s="95" t="s">
        <v>2615</v>
      </c>
      <c r="E60" s="416"/>
      <c r="F60" s="89">
        <v>1200</v>
      </c>
      <c r="G60" s="122" t="s">
        <v>1044</v>
      </c>
      <c r="H60" s="175" t="s">
        <v>3113</v>
      </c>
      <c r="I60" s="136" t="s">
        <v>3118</v>
      </c>
      <c r="J60" s="91" t="s">
        <v>3119</v>
      </c>
    </row>
    <row r="61" spans="1:15" ht="26.4">
      <c r="A61" s="162">
        <v>45</v>
      </c>
      <c r="B61" s="416"/>
      <c r="C61" s="96" t="s">
        <v>3468</v>
      </c>
      <c r="D61" s="97" t="s">
        <v>338</v>
      </c>
      <c r="E61" s="416"/>
      <c r="F61" s="89">
        <v>200</v>
      </c>
      <c r="G61" s="133">
        <v>2021</v>
      </c>
      <c r="H61" s="175" t="s">
        <v>3467</v>
      </c>
      <c r="I61" s="140"/>
      <c r="J61" s="115" t="s">
        <v>3469</v>
      </c>
    </row>
    <row r="62" spans="1:15">
      <c r="A62" s="162">
        <v>46</v>
      </c>
      <c r="B62" s="417"/>
      <c r="C62" s="109" t="s">
        <v>3118</v>
      </c>
      <c r="D62" s="109" t="s">
        <v>3584</v>
      </c>
      <c r="E62" s="417"/>
      <c r="F62" s="89">
        <v>1000</v>
      </c>
      <c r="G62" s="122"/>
      <c r="H62" s="175" t="s">
        <v>3585</v>
      </c>
      <c r="I62" s="136"/>
      <c r="J62" s="91"/>
    </row>
    <row r="63" spans="1:15">
      <c r="A63" s="162">
        <v>47</v>
      </c>
      <c r="B63" s="418" t="s">
        <v>49</v>
      </c>
      <c r="C63" s="93" t="s">
        <v>274</v>
      </c>
      <c r="D63" s="93" t="s">
        <v>275</v>
      </c>
      <c r="E63" s="471">
        <f>SUM(F63:F78)</f>
        <v>20000</v>
      </c>
      <c r="F63" s="89">
        <v>300</v>
      </c>
      <c r="G63" s="241" t="s">
        <v>276</v>
      </c>
      <c r="H63" s="175" t="s">
        <v>202</v>
      </c>
      <c r="I63" s="187"/>
      <c r="J63" s="177" t="s">
        <v>387</v>
      </c>
    </row>
    <row r="64" spans="1:15" ht="26.4">
      <c r="A64" s="162">
        <v>48</v>
      </c>
      <c r="B64" s="419"/>
      <c r="C64" s="93" t="s">
        <v>2124</v>
      </c>
      <c r="D64" s="93" t="s">
        <v>2125</v>
      </c>
      <c r="E64" s="472"/>
      <c r="F64" s="89">
        <v>700</v>
      </c>
      <c r="G64" s="131" t="s">
        <v>2126</v>
      </c>
      <c r="H64" s="175" t="s">
        <v>2110</v>
      </c>
      <c r="I64" s="140" t="s">
        <v>2127</v>
      </c>
      <c r="J64" s="160" t="s">
        <v>2128</v>
      </c>
    </row>
    <row r="65" spans="1:16">
      <c r="A65" s="162">
        <v>49</v>
      </c>
      <c r="B65" s="419"/>
      <c r="C65" s="93" t="s">
        <v>3765</v>
      </c>
      <c r="D65" s="93" t="s">
        <v>2125</v>
      </c>
      <c r="E65" s="472"/>
      <c r="F65" s="89">
        <v>2000</v>
      </c>
      <c r="G65" s="131"/>
      <c r="H65" s="175" t="s">
        <v>841</v>
      </c>
      <c r="I65" s="140"/>
      <c r="J65" s="160" t="s">
        <v>3764</v>
      </c>
    </row>
    <row r="66" spans="1:16" ht="26.4">
      <c r="A66" s="162">
        <v>50</v>
      </c>
      <c r="B66" s="419"/>
      <c r="C66" s="93" t="s">
        <v>867</v>
      </c>
      <c r="D66" s="97" t="s">
        <v>390</v>
      </c>
      <c r="E66" s="472"/>
      <c r="F66" s="89">
        <v>700</v>
      </c>
      <c r="G66" s="133" t="s">
        <v>866</v>
      </c>
      <c r="H66" s="175" t="s">
        <v>394</v>
      </c>
      <c r="I66" s="187"/>
      <c r="J66" s="177"/>
      <c r="M66" s="11"/>
      <c r="N66" s="11"/>
      <c r="O66" s="40"/>
      <c r="P66" s="9"/>
    </row>
    <row r="67" spans="1:16">
      <c r="A67" s="162">
        <v>51</v>
      </c>
      <c r="B67" s="419"/>
      <c r="C67" s="93" t="s">
        <v>1184</v>
      </c>
      <c r="D67" s="93" t="s">
        <v>1185</v>
      </c>
      <c r="E67" s="472"/>
      <c r="F67" s="89">
        <v>1000</v>
      </c>
      <c r="G67" s="131" t="s">
        <v>1186</v>
      </c>
      <c r="H67" s="175" t="s">
        <v>1183</v>
      </c>
      <c r="I67" s="187"/>
      <c r="J67" s="177"/>
      <c r="M67" s="11"/>
      <c r="N67" s="11"/>
      <c r="O67" s="40"/>
      <c r="P67" s="9"/>
    </row>
    <row r="68" spans="1:16">
      <c r="A68" s="162">
        <v>52</v>
      </c>
      <c r="B68" s="419"/>
      <c r="C68" s="223" t="s">
        <v>2701</v>
      </c>
      <c r="D68" s="224" t="s">
        <v>2702</v>
      </c>
      <c r="E68" s="472"/>
      <c r="F68" s="89">
        <v>2000</v>
      </c>
      <c r="G68" s="131"/>
      <c r="H68" s="175" t="s">
        <v>2698</v>
      </c>
      <c r="I68" s="187"/>
      <c r="J68" s="177"/>
    </row>
    <row r="69" spans="1:16">
      <c r="A69" s="162">
        <v>53</v>
      </c>
      <c r="B69" s="419"/>
      <c r="C69" s="93" t="s">
        <v>587</v>
      </c>
      <c r="D69" s="93" t="s">
        <v>275</v>
      </c>
      <c r="E69" s="472"/>
      <c r="F69" s="89">
        <v>300</v>
      </c>
      <c r="G69" s="131"/>
      <c r="H69" s="175" t="s">
        <v>586</v>
      </c>
      <c r="I69" s="140"/>
      <c r="J69" s="177" t="s">
        <v>588</v>
      </c>
    </row>
    <row r="70" spans="1:16" ht="26.4">
      <c r="A70" s="162">
        <v>54</v>
      </c>
      <c r="B70" s="419"/>
      <c r="C70" s="177" t="s">
        <v>2705</v>
      </c>
      <c r="D70" s="176" t="s">
        <v>2706</v>
      </c>
      <c r="E70" s="472"/>
      <c r="F70" s="89">
        <v>850</v>
      </c>
      <c r="G70" s="131"/>
      <c r="H70" s="175" t="s">
        <v>2698</v>
      </c>
      <c r="I70" s="187"/>
      <c r="J70" s="177"/>
    </row>
    <row r="71" spans="1:16" ht="26.4">
      <c r="A71" s="162">
        <v>55</v>
      </c>
      <c r="B71" s="419"/>
      <c r="C71" s="170" t="s">
        <v>2804</v>
      </c>
      <c r="D71" s="171" t="s">
        <v>2805</v>
      </c>
      <c r="E71" s="472"/>
      <c r="F71" s="89">
        <v>8000</v>
      </c>
      <c r="G71" s="131"/>
      <c r="H71" s="175" t="s">
        <v>2798</v>
      </c>
      <c r="I71" s="140"/>
      <c r="J71" s="177"/>
    </row>
    <row r="72" spans="1:16" ht="26.4">
      <c r="A72" s="162">
        <v>56</v>
      </c>
      <c r="B72" s="419"/>
      <c r="C72" s="109" t="s">
        <v>2980</v>
      </c>
      <c r="D72" s="93" t="s">
        <v>2981</v>
      </c>
      <c r="E72" s="472"/>
      <c r="F72" s="89">
        <v>50</v>
      </c>
      <c r="G72" s="131" t="s">
        <v>2982</v>
      </c>
      <c r="H72" s="175" t="s">
        <v>2978</v>
      </c>
      <c r="I72" s="140"/>
      <c r="J72" s="177"/>
    </row>
    <row r="73" spans="1:16" ht="26.4">
      <c r="A73" s="162">
        <v>57</v>
      </c>
      <c r="B73" s="419"/>
      <c r="C73" s="95" t="s">
        <v>3120</v>
      </c>
      <c r="D73" s="95" t="s">
        <v>3121</v>
      </c>
      <c r="E73" s="472"/>
      <c r="F73" s="89">
        <v>1000</v>
      </c>
      <c r="G73" s="122" t="s">
        <v>3122</v>
      </c>
      <c r="H73" s="175" t="s">
        <v>3113</v>
      </c>
      <c r="I73" s="136" t="s">
        <v>3123</v>
      </c>
      <c r="J73" s="91" t="s">
        <v>3124</v>
      </c>
    </row>
    <row r="74" spans="1:16" ht="39.6">
      <c r="A74" s="162">
        <v>58</v>
      </c>
      <c r="B74" s="419"/>
      <c r="C74" s="98" t="s">
        <v>3128</v>
      </c>
      <c r="D74" s="98" t="s">
        <v>3129</v>
      </c>
      <c r="E74" s="472"/>
      <c r="F74" s="89">
        <v>500</v>
      </c>
      <c r="G74" s="123">
        <v>44277</v>
      </c>
      <c r="H74" s="175" t="s">
        <v>3113</v>
      </c>
      <c r="I74" s="137" t="s">
        <v>3130</v>
      </c>
      <c r="J74" s="91" t="s">
        <v>3131</v>
      </c>
    </row>
    <row r="75" spans="1:16">
      <c r="A75" s="162">
        <v>59</v>
      </c>
      <c r="B75" s="419"/>
      <c r="C75" s="98" t="s">
        <v>3470</v>
      </c>
      <c r="D75" s="162" t="s">
        <v>2125</v>
      </c>
      <c r="E75" s="472"/>
      <c r="F75" s="89">
        <v>250</v>
      </c>
      <c r="G75" s="133">
        <v>2021</v>
      </c>
      <c r="H75" s="175" t="s">
        <v>3467</v>
      </c>
      <c r="I75" s="185"/>
      <c r="J75" s="90" t="s">
        <v>3471</v>
      </c>
    </row>
    <row r="76" spans="1:16">
      <c r="A76" s="162">
        <v>60</v>
      </c>
      <c r="B76" s="419"/>
      <c r="C76" s="98" t="s">
        <v>2701</v>
      </c>
      <c r="D76" s="162" t="s">
        <v>2702</v>
      </c>
      <c r="E76" s="472"/>
      <c r="F76" s="89">
        <v>250</v>
      </c>
      <c r="G76" s="123"/>
      <c r="H76" s="175" t="s">
        <v>3585</v>
      </c>
      <c r="I76" s="100"/>
      <c r="J76" s="91"/>
    </row>
    <row r="77" spans="1:16">
      <c r="A77" s="162">
        <v>61</v>
      </c>
      <c r="B77" s="419"/>
      <c r="C77" s="98" t="s">
        <v>274</v>
      </c>
      <c r="D77" s="162" t="s">
        <v>275</v>
      </c>
      <c r="E77" s="472"/>
      <c r="F77" s="89">
        <v>2000</v>
      </c>
      <c r="G77" s="123"/>
      <c r="H77" s="175" t="s">
        <v>3585</v>
      </c>
      <c r="I77" s="100"/>
      <c r="J77" s="91"/>
    </row>
    <row r="78" spans="1:16" ht="26.4">
      <c r="A78" s="162">
        <v>62</v>
      </c>
      <c r="B78" s="420"/>
      <c r="C78" s="98" t="s">
        <v>2705</v>
      </c>
      <c r="D78" s="162" t="s">
        <v>2706</v>
      </c>
      <c r="E78" s="473"/>
      <c r="F78" s="89">
        <v>100</v>
      </c>
      <c r="G78" s="123"/>
      <c r="H78" s="175" t="s">
        <v>3585</v>
      </c>
      <c r="I78" s="100"/>
      <c r="J78" s="91"/>
    </row>
    <row r="79" spans="1:16">
      <c r="A79" s="162">
        <v>63</v>
      </c>
      <c r="B79" s="415" t="s">
        <v>53</v>
      </c>
      <c r="C79" s="109" t="s">
        <v>589</v>
      </c>
      <c r="D79" s="93" t="s">
        <v>590</v>
      </c>
      <c r="E79" s="459">
        <f>SUM(F79:F84)</f>
        <v>4150</v>
      </c>
      <c r="F79" s="89">
        <v>150</v>
      </c>
      <c r="G79" s="131"/>
      <c r="H79" s="175" t="s">
        <v>586</v>
      </c>
      <c r="I79" s="187"/>
      <c r="J79" s="177"/>
    </row>
    <row r="80" spans="1:16">
      <c r="A80" s="162">
        <v>64</v>
      </c>
      <c r="B80" s="416"/>
      <c r="C80" s="93" t="s">
        <v>868</v>
      </c>
      <c r="D80" s="93" t="s">
        <v>869</v>
      </c>
      <c r="E80" s="416"/>
      <c r="F80" s="89">
        <v>250</v>
      </c>
      <c r="G80" s="133" t="s">
        <v>866</v>
      </c>
      <c r="H80" s="175" t="s">
        <v>394</v>
      </c>
      <c r="I80" s="187"/>
      <c r="J80" s="177"/>
    </row>
    <row r="81" spans="1:10">
      <c r="A81" s="162">
        <v>65</v>
      </c>
      <c r="B81" s="416"/>
      <c r="C81" s="170" t="s">
        <v>2809</v>
      </c>
      <c r="D81" s="176" t="s">
        <v>2810</v>
      </c>
      <c r="E81" s="416"/>
      <c r="F81" s="89">
        <v>3000</v>
      </c>
      <c r="G81" s="131"/>
      <c r="H81" s="175" t="s">
        <v>2798</v>
      </c>
      <c r="I81" s="193"/>
      <c r="J81" s="177" t="s">
        <v>2811</v>
      </c>
    </row>
    <row r="82" spans="1:10">
      <c r="A82" s="162">
        <v>66</v>
      </c>
      <c r="B82" s="416"/>
      <c r="C82" s="95" t="s">
        <v>3125</v>
      </c>
      <c r="D82" s="95" t="s">
        <v>3126</v>
      </c>
      <c r="E82" s="416"/>
      <c r="F82" s="89">
        <v>500</v>
      </c>
      <c r="G82" s="122" t="s">
        <v>3122</v>
      </c>
      <c r="H82" s="175" t="s">
        <v>3113</v>
      </c>
      <c r="I82" s="136" t="s">
        <v>3127</v>
      </c>
      <c r="J82" s="91" t="s">
        <v>3124</v>
      </c>
    </row>
    <row r="83" spans="1:10">
      <c r="A83" s="162">
        <v>67</v>
      </c>
      <c r="B83" s="416"/>
      <c r="C83" s="93" t="s">
        <v>2809</v>
      </c>
      <c r="D83" s="162" t="s">
        <v>3472</v>
      </c>
      <c r="E83" s="416"/>
      <c r="F83" s="89">
        <v>50</v>
      </c>
      <c r="G83" s="133">
        <v>2021</v>
      </c>
      <c r="H83" s="175" t="s">
        <v>3467</v>
      </c>
      <c r="I83" s="185"/>
      <c r="J83" s="90" t="s">
        <v>3471</v>
      </c>
    </row>
    <row r="84" spans="1:10">
      <c r="A84" s="162">
        <v>68</v>
      </c>
      <c r="B84" s="417"/>
      <c r="C84" s="93" t="s">
        <v>3586</v>
      </c>
      <c r="D84" s="109" t="s">
        <v>3587</v>
      </c>
      <c r="E84" s="417"/>
      <c r="F84" s="89">
        <v>200</v>
      </c>
      <c r="G84" s="122"/>
      <c r="H84" s="175" t="s">
        <v>3585</v>
      </c>
      <c r="I84" s="136"/>
      <c r="J84" s="91"/>
    </row>
    <row r="85" spans="1:10">
      <c r="A85" s="162">
        <v>69</v>
      </c>
      <c r="B85" s="93" t="s">
        <v>2707</v>
      </c>
      <c r="C85" s="98" t="s">
        <v>2707</v>
      </c>
      <c r="D85" s="162" t="s">
        <v>2708</v>
      </c>
      <c r="E85" s="421">
        <f>SUM(F85:F88)</f>
        <v>2800</v>
      </c>
      <c r="F85" s="89">
        <v>600</v>
      </c>
      <c r="G85" s="131"/>
      <c r="H85" s="175" t="s">
        <v>2698</v>
      </c>
      <c r="I85" s="140"/>
      <c r="J85" s="176"/>
    </row>
    <row r="86" spans="1:10" ht="26.4">
      <c r="A86" s="162">
        <v>70</v>
      </c>
      <c r="B86" s="451" t="s">
        <v>2253</v>
      </c>
      <c r="C86" s="98" t="s">
        <v>2254</v>
      </c>
      <c r="D86" s="162" t="s">
        <v>2255</v>
      </c>
      <c r="E86" s="422"/>
      <c r="F86" s="89">
        <v>500</v>
      </c>
      <c r="G86" s="131" t="s">
        <v>2126</v>
      </c>
      <c r="H86" s="175" t="s">
        <v>2110</v>
      </c>
      <c r="I86" s="187" t="s">
        <v>2256</v>
      </c>
      <c r="J86" s="176" t="s">
        <v>2257</v>
      </c>
    </row>
    <row r="87" spans="1:10" ht="39.6">
      <c r="A87" s="162">
        <v>71</v>
      </c>
      <c r="B87" s="452"/>
      <c r="C87" s="93" t="s">
        <v>389</v>
      </c>
      <c r="D87" s="97" t="s">
        <v>390</v>
      </c>
      <c r="E87" s="422"/>
      <c r="F87" s="89">
        <v>200</v>
      </c>
      <c r="G87" s="133" t="s">
        <v>391</v>
      </c>
      <c r="H87" s="175" t="s">
        <v>394</v>
      </c>
      <c r="I87" s="104" t="s">
        <v>392</v>
      </c>
      <c r="J87" s="114" t="s">
        <v>393</v>
      </c>
    </row>
    <row r="88" spans="1:10" ht="79.2">
      <c r="A88" s="162">
        <v>72</v>
      </c>
      <c r="B88" s="453"/>
      <c r="C88" s="173" t="s">
        <v>2600</v>
      </c>
      <c r="D88" s="112" t="s">
        <v>2601</v>
      </c>
      <c r="E88" s="423"/>
      <c r="F88" s="239">
        <v>1500</v>
      </c>
      <c r="G88" s="133" t="s">
        <v>1042</v>
      </c>
      <c r="H88" s="175" t="s">
        <v>2473</v>
      </c>
      <c r="I88" s="139" t="s">
        <v>2472</v>
      </c>
      <c r="J88" s="176"/>
    </row>
    <row r="89" spans="1:10" ht="26.4">
      <c r="A89" s="162">
        <v>73</v>
      </c>
      <c r="B89" s="415" t="s">
        <v>7</v>
      </c>
      <c r="C89" s="109" t="s">
        <v>395</v>
      </c>
      <c r="D89" s="93" t="s">
        <v>396</v>
      </c>
      <c r="E89" s="459">
        <f>SUM(F89:F91)</f>
        <v>19420</v>
      </c>
      <c r="F89" s="174">
        <v>10000</v>
      </c>
      <c r="G89" s="133" t="s">
        <v>397</v>
      </c>
      <c r="H89" s="175" t="s">
        <v>394</v>
      </c>
      <c r="I89" s="140"/>
      <c r="J89" s="114" t="s">
        <v>398</v>
      </c>
    </row>
    <row r="90" spans="1:10" ht="45.6" customHeight="1">
      <c r="A90" s="162">
        <v>74</v>
      </c>
      <c r="B90" s="416"/>
      <c r="C90" s="109" t="s">
        <v>1187</v>
      </c>
      <c r="D90" s="109" t="s">
        <v>1185</v>
      </c>
      <c r="E90" s="416"/>
      <c r="F90" s="89">
        <v>3420</v>
      </c>
      <c r="G90" s="242"/>
      <c r="H90" s="175" t="s">
        <v>1183</v>
      </c>
      <c r="I90" s="243"/>
      <c r="J90" s="238" t="s">
        <v>1188</v>
      </c>
    </row>
    <row r="91" spans="1:10" ht="45.6" customHeight="1">
      <c r="A91" s="162">
        <v>75</v>
      </c>
      <c r="B91" s="416"/>
      <c r="C91" s="170" t="s">
        <v>2806</v>
      </c>
      <c r="D91" s="196" t="s">
        <v>2807</v>
      </c>
      <c r="E91" s="417"/>
      <c r="F91" s="89">
        <v>6000</v>
      </c>
      <c r="G91" s="131"/>
      <c r="H91" s="175" t="s">
        <v>2798</v>
      </c>
      <c r="I91" s="193"/>
      <c r="J91" s="177" t="s">
        <v>2808</v>
      </c>
    </row>
    <row r="92" spans="1:10">
      <c r="A92" s="162">
        <v>76</v>
      </c>
      <c r="B92" s="416"/>
      <c r="C92" s="109" t="s">
        <v>591</v>
      </c>
      <c r="D92" s="93" t="s">
        <v>592</v>
      </c>
      <c r="E92" s="89">
        <v>14000</v>
      </c>
      <c r="F92" s="89">
        <v>14000</v>
      </c>
      <c r="G92" s="133"/>
      <c r="H92" s="175" t="s">
        <v>586</v>
      </c>
      <c r="I92" s="140"/>
      <c r="J92" s="114"/>
    </row>
    <row r="93" spans="1:10" ht="45" customHeight="1">
      <c r="A93" s="162">
        <v>77</v>
      </c>
      <c r="B93" s="416"/>
      <c r="C93" s="93" t="s">
        <v>1855</v>
      </c>
      <c r="D93" s="177" t="s">
        <v>1856</v>
      </c>
      <c r="E93" s="89">
        <v>80000</v>
      </c>
      <c r="F93" s="89">
        <v>80000</v>
      </c>
      <c r="G93" s="131" t="s">
        <v>1381</v>
      </c>
      <c r="H93" s="175" t="s">
        <v>1851</v>
      </c>
      <c r="I93" s="191" t="s">
        <v>1857</v>
      </c>
      <c r="J93" s="115" t="s">
        <v>1858</v>
      </c>
    </row>
    <row r="94" spans="1:10">
      <c r="A94" s="162">
        <v>78</v>
      </c>
      <c r="B94" s="416"/>
      <c r="C94" s="109" t="s">
        <v>2129</v>
      </c>
      <c r="D94" s="93" t="s">
        <v>2130</v>
      </c>
      <c r="E94" s="89">
        <v>50000</v>
      </c>
      <c r="F94" s="89">
        <v>50000</v>
      </c>
      <c r="G94" s="131" t="s">
        <v>2131</v>
      </c>
      <c r="H94" s="175" t="s">
        <v>2110</v>
      </c>
      <c r="I94" s="140" t="s">
        <v>2132</v>
      </c>
      <c r="J94" s="176" t="s">
        <v>2133</v>
      </c>
    </row>
    <row r="95" spans="1:10">
      <c r="A95" s="162">
        <v>79</v>
      </c>
      <c r="B95" s="416"/>
      <c r="C95" s="93" t="s">
        <v>3588</v>
      </c>
      <c r="D95" s="109" t="s">
        <v>3589</v>
      </c>
      <c r="E95" s="89">
        <v>100</v>
      </c>
      <c r="F95" s="89">
        <v>100</v>
      </c>
      <c r="G95" s="131"/>
      <c r="H95" s="175" t="s">
        <v>3585</v>
      </c>
      <c r="I95" s="140"/>
      <c r="J95" s="176"/>
    </row>
    <row r="96" spans="1:10">
      <c r="A96" s="162">
        <v>80</v>
      </c>
      <c r="B96" s="417"/>
      <c r="C96" s="244" t="s">
        <v>3590</v>
      </c>
      <c r="D96" s="245">
        <v>3511100</v>
      </c>
      <c r="E96" s="89">
        <v>7908540</v>
      </c>
      <c r="F96" s="89">
        <v>7908540</v>
      </c>
      <c r="G96" s="131"/>
      <c r="H96" s="175" t="s">
        <v>3585</v>
      </c>
      <c r="I96" s="140"/>
      <c r="J96" s="176"/>
    </row>
    <row r="97" spans="1:18" ht="26.4">
      <c r="A97" s="162">
        <v>81</v>
      </c>
      <c r="B97" s="470" t="s">
        <v>413</v>
      </c>
      <c r="C97" s="112" t="s">
        <v>406</v>
      </c>
      <c r="D97" s="174" t="s">
        <v>407</v>
      </c>
      <c r="E97" s="424">
        <f>SUM(F97:F104)</f>
        <v>141900</v>
      </c>
      <c r="F97" s="89">
        <v>100</v>
      </c>
      <c r="G97" s="133" t="s">
        <v>408</v>
      </c>
      <c r="H97" s="175" t="s">
        <v>394</v>
      </c>
      <c r="I97" s="104" t="s">
        <v>409</v>
      </c>
      <c r="J97" s="97" t="s">
        <v>410</v>
      </c>
      <c r="R97" s="2"/>
    </row>
    <row r="98" spans="1:18" ht="26.4">
      <c r="A98" s="162">
        <v>82</v>
      </c>
      <c r="B98" s="470"/>
      <c r="C98" s="112" t="s">
        <v>411</v>
      </c>
      <c r="D98" s="174" t="s">
        <v>412</v>
      </c>
      <c r="E98" s="424"/>
      <c r="F98" s="89">
        <v>800</v>
      </c>
      <c r="G98" s="133" t="s">
        <v>397</v>
      </c>
      <c r="H98" s="175" t="s">
        <v>394</v>
      </c>
      <c r="I98" s="104" t="s">
        <v>409</v>
      </c>
      <c r="J98" s="97" t="s">
        <v>410</v>
      </c>
      <c r="M98" s="42"/>
      <c r="N98" s="43"/>
      <c r="O98" s="29"/>
      <c r="P98" s="29"/>
      <c r="Q98" s="29"/>
      <c r="R98" s="29"/>
    </row>
    <row r="99" spans="1:18" ht="26.4">
      <c r="A99" s="162">
        <v>83</v>
      </c>
      <c r="B99" s="470"/>
      <c r="C99" s="176" t="s">
        <v>636</v>
      </c>
      <c r="D99" s="176" t="s">
        <v>637</v>
      </c>
      <c r="E99" s="424"/>
      <c r="F99" s="89">
        <v>13500</v>
      </c>
      <c r="G99" s="131"/>
      <c r="H99" s="175" t="s">
        <v>394</v>
      </c>
      <c r="I99" s="140"/>
      <c r="J99" s="177" t="s">
        <v>638</v>
      </c>
    </row>
    <row r="100" spans="1:18">
      <c r="A100" s="162">
        <v>84</v>
      </c>
      <c r="B100" s="470"/>
      <c r="C100" s="176" t="s">
        <v>639</v>
      </c>
      <c r="D100" s="176" t="s">
        <v>640</v>
      </c>
      <c r="E100" s="424"/>
      <c r="F100" s="89">
        <v>42000</v>
      </c>
      <c r="G100" s="131"/>
      <c r="H100" s="175" t="s">
        <v>394</v>
      </c>
      <c r="I100" s="140" t="s">
        <v>641</v>
      </c>
      <c r="J100" s="177" t="s">
        <v>642</v>
      </c>
    </row>
    <row r="101" spans="1:18">
      <c r="A101" s="162">
        <v>85</v>
      </c>
      <c r="B101" s="470"/>
      <c r="C101" s="176" t="s">
        <v>643</v>
      </c>
      <c r="D101" s="176" t="s">
        <v>644</v>
      </c>
      <c r="E101" s="424"/>
      <c r="F101" s="89">
        <v>12000</v>
      </c>
      <c r="G101" s="131"/>
      <c r="H101" s="175" t="s">
        <v>394</v>
      </c>
      <c r="I101" s="140" t="s">
        <v>641</v>
      </c>
      <c r="J101" s="177" t="s">
        <v>642</v>
      </c>
    </row>
    <row r="102" spans="1:18">
      <c r="A102" s="162">
        <v>86</v>
      </c>
      <c r="B102" s="470"/>
      <c r="C102" s="176" t="s">
        <v>645</v>
      </c>
      <c r="D102" s="176" t="s">
        <v>646</v>
      </c>
      <c r="E102" s="424"/>
      <c r="F102" s="89">
        <v>4000</v>
      </c>
      <c r="G102" s="131"/>
      <c r="H102" s="175" t="s">
        <v>394</v>
      </c>
      <c r="I102" s="140" t="s">
        <v>641</v>
      </c>
      <c r="J102" s="177" t="s">
        <v>642</v>
      </c>
    </row>
    <row r="103" spans="1:18" ht="39.6">
      <c r="A103" s="162">
        <v>87</v>
      </c>
      <c r="B103" s="470"/>
      <c r="C103" s="91" t="s">
        <v>3149</v>
      </c>
      <c r="D103" s="91" t="s">
        <v>3150</v>
      </c>
      <c r="E103" s="424"/>
      <c r="F103" s="89">
        <v>500</v>
      </c>
      <c r="G103" s="122" t="s">
        <v>3122</v>
      </c>
      <c r="H103" s="175" t="s">
        <v>3113</v>
      </c>
      <c r="I103" s="136" t="s">
        <v>3151</v>
      </c>
      <c r="J103" s="177"/>
    </row>
    <row r="104" spans="1:18" ht="22.8">
      <c r="A104" s="162">
        <v>88</v>
      </c>
      <c r="B104" s="110"/>
      <c r="C104" s="33" t="s">
        <v>3806</v>
      </c>
      <c r="D104" s="246" t="s">
        <v>637</v>
      </c>
      <c r="E104" s="424"/>
      <c r="F104" s="247">
        <v>69000</v>
      </c>
      <c r="G104" s="248" t="s">
        <v>840</v>
      </c>
      <c r="H104" s="175" t="s">
        <v>841</v>
      </c>
      <c r="I104" s="210"/>
      <c r="J104" s="33" t="s">
        <v>3807</v>
      </c>
    </row>
    <row r="105" spans="1:18" ht="27.6" customHeight="1">
      <c r="A105" s="162">
        <v>89</v>
      </c>
      <c r="B105" s="415" t="s">
        <v>54</v>
      </c>
      <c r="C105" s="93" t="s">
        <v>277</v>
      </c>
      <c r="D105" s="93" t="s">
        <v>278</v>
      </c>
      <c r="E105" s="459">
        <f>SUM(F105:F112)</f>
        <v>26000</v>
      </c>
      <c r="F105" s="89">
        <v>300</v>
      </c>
      <c r="G105" s="190">
        <v>44501</v>
      </c>
      <c r="H105" s="175" t="s">
        <v>202</v>
      </c>
      <c r="I105" s="187"/>
      <c r="J105" s="177" t="s">
        <v>386</v>
      </c>
    </row>
    <row r="106" spans="1:18">
      <c r="A106" s="162">
        <v>90</v>
      </c>
      <c r="B106" s="416"/>
      <c r="C106" s="109" t="s">
        <v>339</v>
      </c>
      <c r="D106" s="93" t="s">
        <v>278</v>
      </c>
      <c r="E106" s="416"/>
      <c r="F106" s="89">
        <v>10000</v>
      </c>
      <c r="G106" s="190"/>
      <c r="H106" s="175" t="s">
        <v>336</v>
      </c>
      <c r="I106" s="187"/>
      <c r="J106" s="177"/>
    </row>
    <row r="107" spans="1:18" ht="26.4">
      <c r="A107" s="162">
        <v>91</v>
      </c>
      <c r="B107" s="416"/>
      <c r="C107" s="93" t="s">
        <v>1859</v>
      </c>
      <c r="D107" s="177" t="s">
        <v>1860</v>
      </c>
      <c r="E107" s="416"/>
      <c r="F107" s="89">
        <v>3000</v>
      </c>
      <c r="G107" s="131" t="s">
        <v>1470</v>
      </c>
      <c r="H107" s="175" t="s">
        <v>1851</v>
      </c>
      <c r="I107" s="191" t="s">
        <v>1861</v>
      </c>
      <c r="J107" s="115" t="s">
        <v>1862</v>
      </c>
    </row>
    <row r="108" spans="1:18">
      <c r="A108" s="162">
        <v>92</v>
      </c>
      <c r="B108" s="416"/>
      <c r="C108" s="93" t="s">
        <v>2139</v>
      </c>
      <c r="D108" s="93" t="s">
        <v>278</v>
      </c>
      <c r="E108" s="416"/>
      <c r="F108" s="89">
        <v>3000</v>
      </c>
      <c r="G108" s="131" t="s">
        <v>2140</v>
      </c>
      <c r="H108" s="175" t="s">
        <v>2110</v>
      </c>
      <c r="I108" s="140" t="s">
        <v>2141</v>
      </c>
      <c r="J108" s="176" t="s">
        <v>2142</v>
      </c>
    </row>
    <row r="109" spans="1:18">
      <c r="A109" s="162">
        <v>93</v>
      </c>
      <c r="B109" s="417"/>
      <c r="C109" s="93" t="s">
        <v>277</v>
      </c>
      <c r="D109" s="93" t="s">
        <v>278</v>
      </c>
      <c r="E109" s="416"/>
      <c r="F109" s="89">
        <v>2500</v>
      </c>
      <c r="G109" s="131"/>
      <c r="H109" s="175" t="s">
        <v>2698</v>
      </c>
      <c r="I109" s="140"/>
      <c r="J109" s="176"/>
    </row>
    <row r="110" spans="1:18" ht="26.4">
      <c r="A110" s="162">
        <v>94</v>
      </c>
      <c r="B110" s="415" t="s">
        <v>2350</v>
      </c>
      <c r="C110" s="177" t="s">
        <v>2351</v>
      </c>
      <c r="D110" s="176" t="s">
        <v>2352</v>
      </c>
      <c r="E110" s="416"/>
      <c r="F110" s="89">
        <v>1200</v>
      </c>
      <c r="G110" s="131" t="s">
        <v>2107</v>
      </c>
      <c r="H110" s="175" t="s">
        <v>2110</v>
      </c>
      <c r="I110" s="140" t="s">
        <v>2353</v>
      </c>
      <c r="J110" s="177" t="s">
        <v>2354</v>
      </c>
    </row>
    <row r="111" spans="1:18">
      <c r="A111" s="162">
        <v>95</v>
      </c>
      <c r="B111" s="416"/>
      <c r="C111" s="177" t="s">
        <v>2350</v>
      </c>
      <c r="D111" s="176" t="s">
        <v>2352</v>
      </c>
      <c r="E111" s="416"/>
      <c r="F111" s="89">
        <v>2000</v>
      </c>
      <c r="G111" s="131"/>
      <c r="H111" s="175" t="s">
        <v>2698</v>
      </c>
      <c r="I111" s="140"/>
      <c r="J111" s="177"/>
    </row>
    <row r="112" spans="1:18">
      <c r="A112" s="162">
        <v>96</v>
      </c>
      <c r="B112" s="417"/>
      <c r="C112" s="112" t="s">
        <v>3711</v>
      </c>
      <c r="D112" s="179" t="s">
        <v>292</v>
      </c>
      <c r="E112" s="417"/>
      <c r="F112" s="89">
        <v>4000</v>
      </c>
      <c r="G112" s="130"/>
      <c r="H112" s="97" t="s">
        <v>202</v>
      </c>
      <c r="I112" s="139"/>
      <c r="J112" s="112" t="s">
        <v>3712</v>
      </c>
    </row>
    <row r="113" spans="1:11">
      <c r="A113" s="162">
        <v>97</v>
      </c>
      <c r="B113" s="93" t="s">
        <v>3591</v>
      </c>
      <c r="C113" s="93" t="s">
        <v>3592</v>
      </c>
      <c r="D113" s="109" t="s">
        <v>614</v>
      </c>
      <c r="E113" s="89">
        <v>4000</v>
      </c>
      <c r="F113" s="89">
        <v>4000</v>
      </c>
      <c r="G113" s="249"/>
      <c r="H113" s="250" t="s">
        <v>3585</v>
      </c>
      <c r="I113" s="251"/>
      <c r="J113" s="252" t="s">
        <v>3593</v>
      </c>
    </row>
    <row r="114" spans="1:11" ht="57" customHeight="1">
      <c r="A114" s="162">
        <v>98</v>
      </c>
      <c r="B114" s="415" t="s">
        <v>2143</v>
      </c>
      <c r="C114" s="93" t="s">
        <v>2144</v>
      </c>
      <c r="D114" s="93" t="s">
        <v>2145</v>
      </c>
      <c r="E114" s="459">
        <f>F114+F115</f>
        <v>31500</v>
      </c>
      <c r="F114" s="89">
        <v>30000</v>
      </c>
      <c r="G114" s="131" t="s">
        <v>2122</v>
      </c>
      <c r="H114" s="175" t="s">
        <v>2110</v>
      </c>
      <c r="I114" s="140" t="s">
        <v>2146</v>
      </c>
      <c r="J114" s="176" t="s">
        <v>2147</v>
      </c>
    </row>
    <row r="115" spans="1:11" ht="39.6">
      <c r="A115" s="162">
        <v>99</v>
      </c>
      <c r="B115" s="417"/>
      <c r="C115" s="93" t="s">
        <v>2143</v>
      </c>
      <c r="D115" s="93" t="s">
        <v>2145</v>
      </c>
      <c r="E115" s="417"/>
      <c r="F115" s="89">
        <v>1500</v>
      </c>
      <c r="G115" s="190"/>
      <c r="H115" s="175" t="s">
        <v>2698</v>
      </c>
      <c r="I115" s="187"/>
      <c r="J115" s="177"/>
    </row>
    <row r="116" spans="1:11" ht="22.8" customHeight="1">
      <c r="A116" s="162">
        <v>100</v>
      </c>
      <c r="B116" s="415" t="s">
        <v>593</v>
      </c>
      <c r="C116" s="109" t="s">
        <v>594</v>
      </c>
      <c r="D116" s="93" t="s">
        <v>595</v>
      </c>
      <c r="E116" s="459">
        <f>SUM(F116:F126)</f>
        <v>21650</v>
      </c>
      <c r="F116" s="89">
        <v>2500</v>
      </c>
      <c r="G116" s="190"/>
      <c r="H116" s="175" t="s">
        <v>586</v>
      </c>
      <c r="I116" s="187"/>
      <c r="J116" s="177"/>
    </row>
    <row r="117" spans="1:11">
      <c r="A117" s="162">
        <v>101</v>
      </c>
      <c r="B117" s="416"/>
      <c r="C117" s="93" t="s">
        <v>609</v>
      </c>
      <c r="D117" s="93" t="s">
        <v>605</v>
      </c>
      <c r="E117" s="460"/>
      <c r="F117" s="89">
        <v>500</v>
      </c>
      <c r="G117" s="131"/>
      <c r="H117" s="175" t="s">
        <v>586</v>
      </c>
      <c r="I117" s="140"/>
      <c r="J117" s="177" t="s">
        <v>606</v>
      </c>
    </row>
    <row r="118" spans="1:11" ht="66">
      <c r="A118" s="162">
        <v>102</v>
      </c>
      <c r="B118" s="416"/>
      <c r="C118" s="91" t="s">
        <v>3136</v>
      </c>
      <c r="D118" s="91" t="s">
        <v>3137</v>
      </c>
      <c r="E118" s="460"/>
      <c r="F118" s="89">
        <v>7000</v>
      </c>
      <c r="G118" s="124" t="s">
        <v>3133</v>
      </c>
      <c r="H118" s="175" t="s">
        <v>3113</v>
      </c>
      <c r="I118" s="136" t="s">
        <v>3138</v>
      </c>
      <c r="J118" s="91" t="s">
        <v>3139</v>
      </c>
    </row>
    <row r="119" spans="1:11">
      <c r="A119" s="162">
        <v>103</v>
      </c>
      <c r="B119" s="416"/>
      <c r="C119" s="93" t="s">
        <v>607</v>
      </c>
      <c r="D119" s="93" t="s">
        <v>608</v>
      </c>
      <c r="E119" s="460"/>
      <c r="F119" s="89">
        <v>500</v>
      </c>
      <c r="G119" s="131"/>
      <c r="H119" s="175" t="s">
        <v>586</v>
      </c>
      <c r="I119" s="140"/>
      <c r="J119" s="177"/>
    </row>
    <row r="120" spans="1:11" ht="52.8">
      <c r="A120" s="162">
        <v>104</v>
      </c>
      <c r="B120" s="416"/>
      <c r="C120" s="93" t="s">
        <v>2621</v>
      </c>
      <c r="D120" s="168" t="s">
        <v>2622</v>
      </c>
      <c r="E120" s="460"/>
      <c r="F120" s="89">
        <v>650</v>
      </c>
      <c r="G120" s="131" t="s">
        <v>2623</v>
      </c>
      <c r="H120" s="175" t="s">
        <v>2611</v>
      </c>
      <c r="I120" s="187" t="s">
        <v>2609</v>
      </c>
      <c r="J120" s="177" t="s">
        <v>2624</v>
      </c>
    </row>
    <row r="121" spans="1:11" s="147" customFormat="1">
      <c r="A121" s="162">
        <v>105</v>
      </c>
      <c r="B121" s="416"/>
      <c r="C121" s="115" t="s">
        <v>3769</v>
      </c>
      <c r="D121" s="179" t="s">
        <v>3770</v>
      </c>
      <c r="E121" s="460"/>
      <c r="F121" s="352">
        <v>1000</v>
      </c>
      <c r="G121" s="353" t="s">
        <v>138</v>
      </c>
      <c r="H121" s="175" t="s">
        <v>841</v>
      </c>
      <c r="I121" s="187"/>
      <c r="J121" s="101" t="s">
        <v>3771</v>
      </c>
      <c r="K121" s="148"/>
    </row>
    <row r="122" spans="1:11" s="147" customFormat="1">
      <c r="A122" s="162">
        <v>106</v>
      </c>
      <c r="B122" s="416"/>
      <c r="C122" s="115" t="s">
        <v>3772</v>
      </c>
      <c r="D122" s="179" t="s">
        <v>3773</v>
      </c>
      <c r="E122" s="460"/>
      <c r="F122" s="352">
        <v>2000</v>
      </c>
      <c r="G122" s="353" t="s">
        <v>138</v>
      </c>
      <c r="H122" s="175" t="s">
        <v>841</v>
      </c>
      <c r="I122" s="187"/>
      <c r="J122" s="101" t="s">
        <v>3774</v>
      </c>
      <c r="K122" s="148"/>
    </row>
    <row r="123" spans="1:11" s="147" customFormat="1">
      <c r="A123" s="162">
        <v>107</v>
      </c>
      <c r="B123" s="416"/>
      <c r="C123" s="115" t="s">
        <v>3775</v>
      </c>
      <c r="D123" s="179" t="s">
        <v>3776</v>
      </c>
      <c r="E123" s="460"/>
      <c r="F123" s="352">
        <v>4000</v>
      </c>
      <c r="G123" s="353" t="s">
        <v>138</v>
      </c>
      <c r="H123" s="175" t="s">
        <v>841</v>
      </c>
      <c r="I123" s="187"/>
      <c r="J123" s="101" t="s">
        <v>3777</v>
      </c>
      <c r="K123" s="148"/>
    </row>
    <row r="124" spans="1:11" s="147" customFormat="1">
      <c r="A124" s="162">
        <v>108</v>
      </c>
      <c r="B124" s="416"/>
      <c r="C124" s="115" t="s">
        <v>3778</v>
      </c>
      <c r="D124" s="179" t="s">
        <v>3779</v>
      </c>
      <c r="E124" s="460"/>
      <c r="F124" s="352">
        <v>1500</v>
      </c>
      <c r="G124" s="353" t="s">
        <v>138</v>
      </c>
      <c r="H124" s="175" t="s">
        <v>841</v>
      </c>
      <c r="I124" s="187"/>
      <c r="J124" s="101" t="s">
        <v>3780</v>
      </c>
      <c r="K124" s="148"/>
    </row>
    <row r="125" spans="1:11" s="147" customFormat="1">
      <c r="A125" s="162">
        <v>109</v>
      </c>
      <c r="B125" s="416"/>
      <c r="C125" s="115" t="s">
        <v>3781</v>
      </c>
      <c r="D125" s="179" t="s">
        <v>3782</v>
      </c>
      <c r="E125" s="460"/>
      <c r="F125" s="352">
        <v>1000</v>
      </c>
      <c r="G125" s="353" t="s">
        <v>138</v>
      </c>
      <c r="H125" s="175" t="s">
        <v>841</v>
      </c>
      <c r="I125" s="187"/>
      <c r="J125" s="101" t="s">
        <v>3780</v>
      </c>
      <c r="K125" s="148"/>
    </row>
    <row r="126" spans="1:11" s="147" customFormat="1">
      <c r="A126" s="162">
        <v>110</v>
      </c>
      <c r="B126" s="417"/>
      <c r="C126" s="115" t="s">
        <v>3783</v>
      </c>
      <c r="D126" s="179" t="s">
        <v>3784</v>
      </c>
      <c r="E126" s="461"/>
      <c r="F126" s="352">
        <v>1000</v>
      </c>
      <c r="G126" s="353" t="s">
        <v>138</v>
      </c>
      <c r="H126" s="175" t="s">
        <v>841</v>
      </c>
      <c r="I126" s="187"/>
      <c r="J126" s="101" t="s">
        <v>3785</v>
      </c>
      <c r="K126" s="149"/>
    </row>
    <row r="127" spans="1:11" ht="111" customHeight="1">
      <c r="A127" s="162">
        <v>111</v>
      </c>
      <c r="B127" s="418" t="s">
        <v>3170</v>
      </c>
      <c r="C127" s="99" t="s">
        <v>3167</v>
      </c>
      <c r="D127" s="150" t="s">
        <v>1133</v>
      </c>
      <c r="E127" s="469">
        <f>SUM(F127:F132)</f>
        <v>156450</v>
      </c>
      <c r="F127" s="89">
        <v>2450</v>
      </c>
      <c r="G127" s="125" t="s">
        <v>3133</v>
      </c>
      <c r="H127" s="175" t="s">
        <v>3113</v>
      </c>
      <c r="I127" s="137" t="s">
        <v>3168</v>
      </c>
      <c r="J127" s="100" t="s">
        <v>3169</v>
      </c>
    </row>
    <row r="128" spans="1:11" ht="26.4">
      <c r="A128" s="162">
        <v>112</v>
      </c>
      <c r="B128" s="419"/>
      <c r="C128" s="93" t="s">
        <v>598</v>
      </c>
      <c r="D128" s="96" t="s">
        <v>599</v>
      </c>
      <c r="E128" s="469"/>
      <c r="F128" s="89">
        <v>3000</v>
      </c>
      <c r="G128" s="131"/>
      <c r="H128" s="175" t="s">
        <v>586</v>
      </c>
      <c r="I128" s="140"/>
      <c r="J128" s="177" t="s">
        <v>600</v>
      </c>
    </row>
    <row r="129" spans="1:19">
      <c r="A129" s="162">
        <v>113</v>
      </c>
      <c r="B129" s="419"/>
      <c r="C129" s="109" t="s">
        <v>602</v>
      </c>
      <c r="D129" s="96" t="s">
        <v>603</v>
      </c>
      <c r="E129" s="469"/>
      <c r="F129" s="89">
        <v>135000</v>
      </c>
      <c r="G129" s="131"/>
      <c r="H129" s="175" t="s">
        <v>586</v>
      </c>
      <c r="I129" s="140" t="s">
        <v>601</v>
      </c>
      <c r="J129" s="177" t="s">
        <v>604</v>
      </c>
    </row>
    <row r="130" spans="1:19">
      <c r="A130" s="162">
        <v>114</v>
      </c>
      <c r="B130" s="419"/>
      <c r="C130" s="176" t="s">
        <v>610</v>
      </c>
      <c r="D130" s="253" t="s">
        <v>611</v>
      </c>
      <c r="E130" s="469"/>
      <c r="F130" s="89">
        <v>10000</v>
      </c>
      <c r="G130" s="131"/>
      <c r="H130" s="175" t="s">
        <v>586</v>
      </c>
      <c r="I130" s="140"/>
      <c r="J130" s="177" t="s">
        <v>612</v>
      </c>
    </row>
    <row r="131" spans="1:19" ht="26.4">
      <c r="A131" s="162">
        <v>115</v>
      </c>
      <c r="B131" s="419"/>
      <c r="C131" s="93" t="s">
        <v>3766</v>
      </c>
      <c r="D131" s="96" t="s">
        <v>3767</v>
      </c>
      <c r="E131" s="469"/>
      <c r="F131" s="354">
        <v>1000</v>
      </c>
      <c r="G131" s="355" t="s">
        <v>840</v>
      </c>
      <c r="H131" s="175" t="s">
        <v>841</v>
      </c>
      <c r="I131" s="187"/>
      <c r="J131" s="101" t="s">
        <v>244</v>
      </c>
      <c r="O131" s="32"/>
      <c r="P131" s="32"/>
      <c r="Q131" s="44"/>
      <c r="R131" s="45"/>
      <c r="S131" s="32"/>
    </row>
    <row r="132" spans="1:19" ht="26.4">
      <c r="A132" s="162">
        <v>116</v>
      </c>
      <c r="B132" s="420"/>
      <c r="C132" s="115" t="s">
        <v>3768</v>
      </c>
      <c r="D132" s="287" t="s">
        <v>603</v>
      </c>
      <c r="E132" s="469"/>
      <c r="F132" s="352">
        <v>5000</v>
      </c>
      <c r="G132" s="355" t="s">
        <v>840</v>
      </c>
      <c r="H132" s="175" t="s">
        <v>841</v>
      </c>
      <c r="I132" s="187"/>
      <c r="J132" s="101" t="s">
        <v>244</v>
      </c>
    </row>
    <row r="133" spans="1:19" ht="39.6" customHeight="1">
      <c r="A133" s="162">
        <v>117</v>
      </c>
      <c r="B133" s="415" t="s">
        <v>624</v>
      </c>
      <c r="C133" s="176" t="s">
        <v>625</v>
      </c>
      <c r="D133" s="176" t="s">
        <v>626</v>
      </c>
      <c r="E133" s="376">
        <f>F133+F134</f>
        <v>40800</v>
      </c>
      <c r="F133" s="89">
        <v>800</v>
      </c>
      <c r="G133" s="131"/>
      <c r="H133" s="175" t="s">
        <v>586</v>
      </c>
      <c r="I133" s="140"/>
      <c r="J133" s="177" t="s">
        <v>627</v>
      </c>
    </row>
    <row r="134" spans="1:19">
      <c r="A134" s="162">
        <v>118</v>
      </c>
      <c r="B134" s="417"/>
      <c r="C134" s="176" t="s">
        <v>3788</v>
      </c>
      <c r="D134" s="176" t="s">
        <v>3786</v>
      </c>
      <c r="E134" s="377"/>
      <c r="F134" s="89">
        <v>40000</v>
      </c>
      <c r="G134" s="131"/>
      <c r="H134" s="175" t="s">
        <v>841</v>
      </c>
      <c r="I134" s="140"/>
      <c r="J134" s="177" t="s">
        <v>3787</v>
      </c>
    </row>
    <row r="135" spans="1:19" ht="39.6">
      <c r="A135" s="162">
        <v>119</v>
      </c>
      <c r="B135" s="415" t="s">
        <v>1014</v>
      </c>
      <c r="C135" s="101" t="s">
        <v>1010</v>
      </c>
      <c r="D135" s="101" t="s">
        <v>1011</v>
      </c>
      <c r="E135" s="376">
        <v>40000</v>
      </c>
      <c r="F135" s="89">
        <v>20000</v>
      </c>
      <c r="G135" s="133" t="s">
        <v>840</v>
      </c>
      <c r="H135" s="175" t="s">
        <v>841</v>
      </c>
      <c r="I135" s="254" t="s">
        <v>1012</v>
      </c>
      <c r="J135" s="101" t="s">
        <v>1013</v>
      </c>
    </row>
    <row r="136" spans="1:19" ht="39.6">
      <c r="A136" s="162">
        <v>120</v>
      </c>
      <c r="B136" s="416"/>
      <c r="C136" s="101" t="s">
        <v>1019</v>
      </c>
      <c r="D136" s="101" t="s">
        <v>1020</v>
      </c>
      <c r="E136" s="377"/>
      <c r="F136" s="89">
        <v>20000</v>
      </c>
      <c r="G136" s="133" t="s">
        <v>840</v>
      </c>
      <c r="H136" s="175" t="s">
        <v>841</v>
      </c>
      <c r="I136" s="254" t="s">
        <v>1021</v>
      </c>
      <c r="J136" s="101" t="s">
        <v>1022</v>
      </c>
    </row>
    <row r="137" spans="1:19" ht="52.8">
      <c r="A137" s="162">
        <v>121</v>
      </c>
      <c r="B137" s="417"/>
      <c r="C137" s="109" t="s">
        <v>2617</v>
      </c>
      <c r="D137" s="168" t="s">
        <v>2618</v>
      </c>
      <c r="E137" s="89">
        <v>100</v>
      </c>
      <c r="F137" s="89">
        <v>100</v>
      </c>
      <c r="G137" s="131" t="s">
        <v>2619</v>
      </c>
      <c r="H137" s="175" t="s">
        <v>2611</v>
      </c>
      <c r="I137" s="187" t="s">
        <v>2609</v>
      </c>
      <c r="J137" s="177" t="s">
        <v>2620</v>
      </c>
    </row>
    <row r="138" spans="1:19" ht="26.4">
      <c r="A138" s="162">
        <v>122</v>
      </c>
      <c r="B138" s="101" t="s">
        <v>1015</v>
      </c>
      <c r="C138" s="101" t="s">
        <v>1015</v>
      </c>
      <c r="D138" s="255" t="s">
        <v>1016</v>
      </c>
      <c r="E138" s="89">
        <v>15000</v>
      </c>
      <c r="F138" s="89">
        <v>15000</v>
      </c>
      <c r="G138" s="133" t="s">
        <v>840</v>
      </c>
      <c r="H138" s="175" t="s">
        <v>841</v>
      </c>
      <c r="I138" s="254" t="s">
        <v>1017</v>
      </c>
      <c r="J138" s="101" t="s">
        <v>1018</v>
      </c>
    </row>
    <row r="139" spans="1:19">
      <c r="A139" s="162">
        <v>123</v>
      </c>
      <c r="B139" s="415" t="s">
        <v>8</v>
      </c>
      <c r="C139" s="93" t="s">
        <v>1737</v>
      </c>
      <c r="D139" s="90" t="s">
        <v>1738</v>
      </c>
      <c r="E139" s="89">
        <v>600</v>
      </c>
      <c r="F139" s="89">
        <v>600</v>
      </c>
      <c r="G139" s="131" t="s">
        <v>1539</v>
      </c>
      <c r="H139" s="175" t="s">
        <v>1736</v>
      </c>
      <c r="I139" s="187"/>
      <c r="J139" s="177"/>
    </row>
    <row r="140" spans="1:19">
      <c r="A140" s="162">
        <v>124</v>
      </c>
      <c r="B140" s="416"/>
      <c r="C140" s="93" t="s">
        <v>1742</v>
      </c>
      <c r="D140" s="90" t="s">
        <v>1743</v>
      </c>
      <c r="E140" s="376">
        <v>4500</v>
      </c>
      <c r="F140" s="89">
        <v>2500</v>
      </c>
      <c r="G140" s="131" t="s">
        <v>1744</v>
      </c>
      <c r="H140" s="175" t="s">
        <v>1736</v>
      </c>
      <c r="I140" s="187"/>
      <c r="J140" s="177"/>
    </row>
    <row r="141" spans="1:19" ht="52.8">
      <c r="A141" s="162">
        <v>125</v>
      </c>
      <c r="B141" s="416"/>
      <c r="C141" s="93" t="s">
        <v>2018</v>
      </c>
      <c r="D141" s="90" t="s">
        <v>2019</v>
      </c>
      <c r="E141" s="377"/>
      <c r="F141" s="89">
        <v>2000</v>
      </c>
      <c r="G141" s="131" t="s">
        <v>2020</v>
      </c>
      <c r="H141" s="175" t="s">
        <v>1970</v>
      </c>
      <c r="I141" s="256" t="s">
        <v>2021</v>
      </c>
      <c r="J141" s="257" t="s">
        <v>2022</v>
      </c>
    </row>
    <row r="142" spans="1:19">
      <c r="A142" s="162">
        <v>126</v>
      </c>
      <c r="B142" s="416"/>
      <c r="C142" s="93" t="s">
        <v>1739</v>
      </c>
      <c r="D142" s="90" t="s">
        <v>1740</v>
      </c>
      <c r="E142" s="89">
        <v>150</v>
      </c>
      <c r="F142" s="89">
        <v>150</v>
      </c>
      <c r="G142" s="131" t="s">
        <v>1741</v>
      </c>
      <c r="H142" s="175" t="s">
        <v>1736</v>
      </c>
      <c r="I142" s="187"/>
      <c r="J142" s="177"/>
    </row>
    <row r="143" spans="1:19" ht="39.6">
      <c r="A143" s="162">
        <v>127</v>
      </c>
      <c r="B143" s="416"/>
      <c r="C143" s="93" t="s">
        <v>1745</v>
      </c>
      <c r="D143" s="90" t="s">
        <v>1746</v>
      </c>
      <c r="E143" s="89">
        <v>12000</v>
      </c>
      <c r="F143" s="89">
        <v>12000</v>
      </c>
      <c r="G143" s="131" t="s">
        <v>1741</v>
      </c>
      <c r="H143" s="175" t="s">
        <v>1736</v>
      </c>
      <c r="I143" s="187" t="s">
        <v>1747</v>
      </c>
      <c r="J143" s="177" t="s">
        <v>1748</v>
      </c>
    </row>
    <row r="144" spans="1:19" ht="26.4">
      <c r="A144" s="162">
        <v>128</v>
      </c>
      <c r="B144" s="416"/>
      <c r="C144" s="112" t="s">
        <v>2158</v>
      </c>
      <c r="D144" s="112" t="s">
        <v>2155</v>
      </c>
      <c r="E144" s="407">
        <f>SUM(F144:F146)</f>
        <v>12500</v>
      </c>
      <c r="F144" s="89">
        <v>3000</v>
      </c>
      <c r="G144" s="131" t="s">
        <v>2122</v>
      </c>
      <c r="H144" s="175"/>
      <c r="I144" s="187" t="s">
        <v>2156</v>
      </c>
      <c r="J144" s="176" t="s">
        <v>2157</v>
      </c>
    </row>
    <row r="145" spans="1:17" ht="26.4">
      <c r="A145" s="162">
        <v>129</v>
      </c>
      <c r="B145" s="416"/>
      <c r="C145" s="178" t="s">
        <v>2814</v>
      </c>
      <c r="D145" s="169" t="s">
        <v>2815</v>
      </c>
      <c r="E145" s="380"/>
      <c r="F145" s="89">
        <v>5000</v>
      </c>
      <c r="G145" s="131"/>
      <c r="H145" s="175" t="s">
        <v>2798</v>
      </c>
      <c r="I145" s="193"/>
      <c r="J145" s="177" t="s">
        <v>2816</v>
      </c>
    </row>
    <row r="146" spans="1:17" ht="26.4">
      <c r="A146" s="162">
        <v>130</v>
      </c>
      <c r="B146" s="416"/>
      <c r="C146" s="112" t="s">
        <v>3474</v>
      </c>
      <c r="D146" s="114" t="s">
        <v>3475</v>
      </c>
      <c r="E146" s="381"/>
      <c r="F146" s="89">
        <v>4500</v>
      </c>
      <c r="G146" s="133">
        <v>2021</v>
      </c>
      <c r="H146" s="175" t="s">
        <v>3467</v>
      </c>
      <c r="I146" s="185"/>
      <c r="J146" s="115" t="s">
        <v>3476</v>
      </c>
    </row>
    <row r="147" spans="1:17">
      <c r="A147" s="162">
        <v>131</v>
      </c>
      <c r="B147" s="417"/>
      <c r="C147" s="93" t="s">
        <v>596</v>
      </c>
      <c r="D147" s="93" t="s">
        <v>597</v>
      </c>
      <c r="E147" s="459">
        <f>SUM(F147:F151)</f>
        <v>7390</v>
      </c>
      <c r="F147" s="89">
        <v>30</v>
      </c>
      <c r="G147" s="131"/>
      <c r="H147" s="175" t="s">
        <v>586</v>
      </c>
      <c r="I147" s="185"/>
      <c r="J147" s="115"/>
      <c r="L147" s="32"/>
      <c r="M147" s="32"/>
      <c r="N147" s="44"/>
      <c r="O147" s="41"/>
      <c r="P147" s="32"/>
      <c r="Q147" s="32"/>
    </row>
    <row r="148" spans="1:17" ht="79.2">
      <c r="A148" s="162">
        <v>132</v>
      </c>
      <c r="B148" s="415" t="s">
        <v>3727</v>
      </c>
      <c r="C148" s="179" t="s">
        <v>2471</v>
      </c>
      <c r="D148" s="179" t="s">
        <v>2155</v>
      </c>
      <c r="E148" s="416"/>
      <c r="F148" s="89">
        <v>140</v>
      </c>
      <c r="G148" s="133" t="s">
        <v>1042</v>
      </c>
      <c r="H148" s="175" t="s">
        <v>2473</v>
      </c>
      <c r="I148" s="139" t="s">
        <v>2472</v>
      </c>
      <c r="J148" s="176"/>
    </row>
    <row r="149" spans="1:17" ht="26.4">
      <c r="A149" s="162">
        <v>133</v>
      </c>
      <c r="B149" s="416"/>
      <c r="C149" s="91" t="s">
        <v>3114</v>
      </c>
      <c r="D149" s="91" t="s">
        <v>3115</v>
      </c>
      <c r="E149" s="416"/>
      <c r="F149" s="89">
        <v>70</v>
      </c>
      <c r="G149" s="123">
        <v>44277</v>
      </c>
      <c r="H149" s="175" t="s">
        <v>3113</v>
      </c>
      <c r="I149" s="136" t="s">
        <v>3116</v>
      </c>
      <c r="J149" s="91" t="s">
        <v>3117</v>
      </c>
    </row>
    <row r="150" spans="1:17" ht="105.6">
      <c r="A150" s="162">
        <v>134</v>
      </c>
      <c r="B150" s="416"/>
      <c r="C150" s="112" t="s">
        <v>2625</v>
      </c>
      <c r="D150" s="168" t="s">
        <v>2626</v>
      </c>
      <c r="E150" s="416"/>
      <c r="F150" s="89">
        <v>5000</v>
      </c>
      <c r="G150" s="131" t="s">
        <v>2627</v>
      </c>
      <c r="H150" s="175" t="s">
        <v>2611</v>
      </c>
      <c r="I150" s="187" t="s">
        <v>2609</v>
      </c>
      <c r="J150" s="176" t="s">
        <v>2628</v>
      </c>
    </row>
    <row r="151" spans="1:17" ht="26.4">
      <c r="A151" s="162">
        <v>135</v>
      </c>
      <c r="B151" s="417"/>
      <c r="C151" s="112" t="s">
        <v>2983</v>
      </c>
      <c r="D151" s="112" t="s">
        <v>2626</v>
      </c>
      <c r="E151" s="417"/>
      <c r="F151" s="89">
        <v>2150</v>
      </c>
      <c r="G151" s="131" t="s">
        <v>2984</v>
      </c>
      <c r="H151" s="175" t="s">
        <v>2978</v>
      </c>
      <c r="I151" s="187"/>
      <c r="J151" s="176"/>
    </row>
    <row r="152" spans="1:17" ht="26.4">
      <c r="A152" s="162">
        <v>136</v>
      </c>
      <c r="B152" s="415" t="s">
        <v>10</v>
      </c>
      <c r="C152" s="179" t="s">
        <v>2159</v>
      </c>
      <c r="D152" s="112" t="s">
        <v>2160</v>
      </c>
      <c r="E152" s="407">
        <f>SUM(F152:F156)</f>
        <v>134000</v>
      </c>
      <c r="F152" s="89">
        <v>20000</v>
      </c>
      <c r="G152" s="131" t="s">
        <v>2153</v>
      </c>
      <c r="H152" s="175" t="s">
        <v>2110</v>
      </c>
      <c r="I152" s="187" t="s">
        <v>2161</v>
      </c>
      <c r="J152" s="177" t="s">
        <v>2162</v>
      </c>
    </row>
    <row r="153" spans="1:17" ht="39.6">
      <c r="A153" s="162">
        <v>137</v>
      </c>
      <c r="B153" s="416"/>
      <c r="C153" s="109" t="s">
        <v>2163</v>
      </c>
      <c r="D153" s="93" t="s">
        <v>2164</v>
      </c>
      <c r="E153" s="380"/>
      <c r="F153" s="89">
        <v>80000</v>
      </c>
      <c r="G153" s="131" t="s">
        <v>2136</v>
      </c>
      <c r="H153" s="175" t="s">
        <v>2110</v>
      </c>
      <c r="I153" s="234" t="s">
        <v>2165</v>
      </c>
      <c r="J153" s="177" t="s">
        <v>2166</v>
      </c>
    </row>
    <row r="154" spans="1:17">
      <c r="A154" s="162">
        <v>138</v>
      </c>
      <c r="B154" s="416"/>
      <c r="C154" s="109" t="s">
        <v>2167</v>
      </c>
      <c r="D154" s="93" t="s">
        <v>2168</v>
      </c>
      <c r="E154" s="380"/>
      <c r="F154" s="89">
        <v>10000</v>
      </c>
      <c r="G154" s="131" t="s">
        <v>2136</v>
      </c>
      <c r="H154" s="175" t="s">
        <v>2110</v>
      </c>
      <c r="I154" s="234" t="s">
        <v>2169</v>
      </c>
      <c r="J154" s="177" t="s">
        <v>2170</v>
      </c>
    </row>
    <row r="155" spans="1:17" ht="23.4" customHeight="1">
      <c r="A155" s="162">
        <v>139</v>
      </c>
      <c r="B155" s="416"/>
      <c r="C155" s="170" t="s">
        <v>2817</v>
      </c>
      <c r="D155" s="176" t="s">
        <v>2164</v>
      </c>
      <c r="E155" s="380"/>
      <c r="F155" s="89">
        <v>20000</v>
      </c>
      <c r="G155" s="131"/>
      <c r="H155" s="175" t="s">
        <v>2798</v>
      </c>
      <c r="I155" s="193"/>
      <c r="J155" s="177" t="s">
        <v>2818</v>
      </c>
    </row>
    <row r="156" spans="1:17" ht="26.4">
      <c r="A156" s="162">
        <v>140</v>
      </c>
      <c r="B156" s="417"/>
      <c r="C156" s="93" t="s">
        <v>10</v>
      </c>
      <c r="D156" s="112" t="s">
        <v>2160</v>
      </c>
      <c r="E156" s="381"/>
      <c r="F156" s="89">
        <v>4000</v>
      </c>
      <c r="G156" s="131" t="s">
        <v>2985</v>
      </c>
      <c r="H156" s="175" t="s">
        <v>2978</v>
      </c>
      <c r="I156" s="193"/>
      <c r="J156" s="177"/>
    </row>
    <row r="157" spans="1:17">
      <c r="A157" s="162">
        <v>141</v>
      </c>
      <c r="B157" s="379" t="s">
        <v>12</v>
      </c>
      <c r="C157" s="177" t="s">
        <v>279</v>
      </c>
      <c r="D157" s="176" t="s">
        <v>280</v>
      </c>
      <c r="E157" s="382">
        <f>SUM(F157:F160)</f>
        <v>52670</v>
      </c>
      <c r="F157" s="89">
        <v>12000</v>
      </c>
      <c r="G157" s="190">
        <v>44470</v>
      </c>
      <c r="H157" s="175" t="s">
        <v>202</v>
      </c>
      <c r="I157" s="187"/>
      <c r="J157" s="177" t="s">
        <v>388</v>
      </c>
    </row>
    <row r="158" spans="1:17">
      <c r="A158" s="162">
        <v>142</v>
      </c>
      <c r="B158" s="380"/>
      <c r="C158" s="177" t="s">
        <v>2171</v>
      </c>
      <c r="D158" s="176" t="s">
        <v>2172</v>
      </c>
      <c r="E158" s="436"/>
      <c r="F158" s="89">
        <v>40000</v>
      </c>
      <c r="G158" s="131" t="s">
        <v>2136</v>
      </c>
      <c r="H158" s="175" t="s">
        <v>2110</v>
      </c>
      <c r="I158" s="140" t="s">
        <v>2173</v>
      </c>
      <c r="J158" s="176" t="s">
        <v>2174</v>
      </c>
    </row>
    <row r="159" spans="1:17" ht="52.8">
      <c r="A159" s="162">
        <v>143</v>
      </c>
      <c r="B159" s="380"/>
      <c r="C159" s="176" t="s">
        <v>2629</v>
      </c>
      <c r="D159" s="168" t="s">
        <v>2630</v>
      </c>
      <c r="E159" s="436"/>
      <c r="F159" s="89">
        <v>70</v>
      </c>
      <c r="G159" s="131" t="s">
        <v>905</v>
      </c>
      <c r="H159" s="175" t="s">
        <v>2611</v>
      </c>
      <c r="I159" s="187" t="s">
        <v>2609</v>
      </c>
      <c r="J159" s="177" t="s">
        <v>2631</v>
      </c>
    </row>
    <row r="160" spans="1:17" ht="26.4">
      <c r="A160" s="162">
        <v>144</v>
      </c>
      <c r="B160" s="381"/>
      <c r="C160" s="109" t="s">
        <v>2134</v>
      </c>
      <c r="D160" s="93" t="s">
        <v>2135</v>
      </c>
      <c r="E160" s="429"/>
      <c r="F160" s="89">
        <v>600</v>
      </c>
      <c r="G160" s="131" t="s">
        <v>2136</v>
      </c>
      <c r="H160" s="175" t="s">
        <v>2110</v>
      </c>
      <c r="I160" s="187" t="s">
        <v>2137</v>
      </c>
      <c r="J160" s="176" t="s">
        <v>2138</v>
      </c>
    </row>
    <row r="161" spans="1:10">
      <c r="A161" s="162">
        <v>145</v>
      </c>
      <c r="B161" s="114" t="s">
        <v>11</v>
      </c>
      <c r="C161" s="192" t="s">
        <v>2819</v>
      </c>
      <c r="D161" s="196" t="s">
        <v>2820</v>
      </c>
      <c r="E161" s="385">
        <f>SUM(F161:F164)</f>
        <v>20000</v>
      </c>
      <c r="F161" s="89">
        <v>3000</v>
      </c>
      <c r="G161" s="131"/>
      <c r="H161" s="175" t="s">
        <v>2798</v>
      </c>
      <c r="I161" s="193"/>
      <c r="J161" s="177" t="s">
        <v>2821</v>
      </c>
    </row>
    <row r="162" spans="1:10" ht="39.6">
      <c r="A162" s="162">
        <v>146</v>
      </c>
      <c r="B162" s="379" t="s">
        <v>83</v>
      </c>
      <c r="C162" s="177" t="s">
        <v>2175</v>
      </c>
      <c r="D162" s="176" t="s">
        <v>2176</v>
      </c>
      <c r="E162" s="431"/>
      <c r="F162" s="89">
        <v>5000</v>
      </c>
      <c r="G162" s="131" t="s">
        <v>2153</v>
      </c>
      <c r="H162" s="175" t="s">
        <v>2110</v>
      </c>
      <c r="I162" s="187" t="s">
        <v>2177</v>
      </c>
      <c r="J162" s="176" t="s">
        <v>2178</v>
      </c>
    </row>
    <row r="163" spans="1:10">
      <c r="A163" s="162">
        <v>147</v>
      </c>
      <c r="B163" s="381"/>
      <c r="C163" s="192" t="s">
        <v>2822</v>
      </c>
      <c r="D163" s="171" t="s">
        <v>2823</v>
      </c>
      <c r="E163" s="431"/>
      <c r="F163" s="89">
        <v>10000</v>
      </c>
      <c r="G163" s="131"/>
      <c r="H163" s="175" t="s">
        <v>2798</v>
      </c>
      <c r="I163" s="193"/>
      <c r="J163" s="177" t="s">
        <v>2824</v>
      </c>
    </row>
    <row r="164" spans="1:10">
      <c r="A164" s="162">
        <v>148</v>
      </c>
      <c r="B164" s="114" t="s">
        <v>63</v>
      </c>
      <c r="C164" s="192" t="s">
        <v>2825</v>
      </c>
      <c r="D164" s="196" t="s">
        <v>2826</v>
      </c>
      <c r="E164" s="386"/>
      <c r="F164" s="89">
        <v>2000</v>
      </c>
      <c r="G164" s="131"/>
      <c r="H164" s="175" t="s">
        <v>2798</v>
      </c>
      <c r="I164" s="193"/>
      <c r="J164" s="177" t="s">
        <v>2821</v>
      </c>
    </row>
    <row r="165" spans="1:10" ht="26.4">
      <c r="A165" s="162">
        <v>149</v>
      </c>
      <c r="B165" s="379" t="s">
        <v>242</v>
      </c>
      <c r="C165" s="177" t="s">
        <v>243</v>
      </c>
      <c r="D165" s="176" t="s">
        <v>245</v>
      </c>
      <c r="E165" s="89">
        <v>100000</v>
      </c>
      <c r="F165" s="89">
        <v>100000</v>
      </c>
      <c r="G165" s="131" t="s">
        <v>138</v>
      </c>
      <c r="H165" s="175" t="s">
        <v>225</v>
      </c>
      <c r="I165" s="187"/>
      <c r="J165" s="177" t="s">
        <v>244</v>
      </c>
    </row>
    <row r="166" spans="1:10" ht="27" customHeight="1">
      <c r="A166" s="162">
        <v>150</v>
      </c>
      <c r="B166" s="380"/>
      <c r="C166" s="177" t="s">
        <v>2053</v>
      </c>
      <c r="D166" s="176" t="s">
        <v>245</v>
      </c>
      <c r="E166" s="385">
        <f>SUM(F166:F170)</f>
        <v>41000</v>
      </c>
      <c r="F166" s="89">
        <v>6500</v>
      </c>
      <c r="G166" s="131" t="s">
        <v>138</v>
      </c>
      <c r="H166" s="175" t="s">
        <v>1970</v>
      </c>
      <c r="I166" s="187" t="s">
        <v>2054</v>
      </c>
      <c r="J166" s="177" t="s">
        <v>2055</v>
      </c>
    </row>
    <row r="167" spans="1:10" ht="23.4" customHeight="1">
      <c r="A167" s="162">
        <v>151</v>
      </c>
      <c r="B167" s="380"/>
      <c r="C167" s="109" t="s">
        <v>2149</v>
      </c>
      <c r="D167" s="93" t="s">
        <v>245</v>
      </c>
      <c r="E167" s="431"/>
      <c r="F167" s="89">
        <v>2000</v>
      </c>
      <c r="G167" s="131" t="s">
        <v>2136</v>
      </c>
      <c r="H167" s="175" t="s">
        <v>2110</v>
      </c>
      <c r="I167" s="140" t="s">
        <v>2150</v>
      </c>
      <c r="J167" s="176" t="s">
        <v>2151</v>
      </c>
    </row>
    <row r="168" spans="1:10">
      <c r="A168" s="162">
        <v>152</v>
      </c>
      <c r="B168" s="380"/>
      <c r="C168" s="93" t="s">
        <v>2152</v>
      </c>
      <c r="D168" s="93" t="s">
        <v>2056</v>
      </c>
      <c r="E168" s="431"/>
      <c r="F168" s="89">
        <v>5000</v>
      </c>
      <c r="G168" s="131" t="s">
        <v>2153</v>
      </c>
      <c r="H168" s="175" t="s">
        <v>2110</v>
      </c>
      <c r="I168" s="140" t="s">
        <v>2154</v>
      </c>
      <c r="J168" s="176" t="s">
        <v>2138</v>
      </c>
    </row>
    <row r="169" spans="1:10">
      <c r="A169" s="162">
        <v>153</v>
      </c>
      <c r="B169" s="380"/>
      <c r="C169" s="192" t="s">
        <v>2827</v>
      </c>
      <c r="D169" s="176" t="s">
        <v>2828</v>
      </c>
      <c r="E169" s="431"/>
      <c r="F169" s="89">
        <v>2500</v>
      </c>
      <c r="G169" s="131"/>
      <c r="H169" s="175" t="s">
        <v>2798</v>
      </c>
      <c r="I169" s="140"/>
      <c r="J169" s="177"/>
    </row>
    <row r="170" spans="1:10" ht="52.8">
      <c r="A170" s="162">
        <v>154</v>
      </c>
      <c r="B170" s="380"/>
      <c r="C170" s="177" t="s">
        <v>2179</v>
      </c>
      <c r="D170" s="176" t="s">
        <v>1864</v>
      </c>
      <c r="E170" s="386"/>
      <c r="F170" s="89">
        <v>25000</v>
      </c>
      <c r="G170" s="131" t="s">
        <v>2126</v>
      </c>
      <c r="H170" s="175" t="s">
        <v>2110</v>
      </c>
      <c r="I170" s="187" t="s">
        <v>2180</v>
      </c>
      <c r="J170" s="177" t="s">
        <v>2181</v>
      </c>
    </row>
    <row r="171" spans="1:10" ht="26.4">
      <c r="A171" s="162">
        <v>155</v>
      </c>
      <c r="B171" s="380"/>
      <c r="C171" s="177" t="s">
        <v>2148</v>
      </c>
      <c r="D171" s="176" t="s">
        <v>2056</v>
      </c>
      <c r="E171" s="89">
        <v>15000</v>
      </c>
      <c r="F171" s="89">
        <v>15000</v>
      </c>
      <c r="G171" s="131" t="s">
        <v>2057</v>
      </c>
      <c r="H171" s="175" t="s">
        <v>1970</v>
      </c>
      <c r="I171" s="187" t="s">
        <v>2058</v>
      </c>
      <c r="J171" s="177" t="s">
        <v>2059</v>
      </c>
    </row>
    <row r="172" spans="1:10">
      <c r="A172" s="162">
        <v>156</v>
      </c>
      <c r="B172" s="381"/>
      <c r="C172" s="177" t="s">
        <v>2148</v>
      </c>
      <c r="D172" s="176" t="s">
        <v>2056</v>
      </c>
      <c r="E172" s="89">
        <v>6000</v>
      </c>
      <c r="F172" s="89">
        <v>6000</v>
      </c>
      <c r="G172" s="131" t="s">
        <v>199</v>
      </c>
      <c r="H172" s="175" t="s">
        <v>2978</v>
      </c>
      <c r="I172" s="187"/>
      <c r="J172" s="177"/>
    </row>
    <row r="173" spans="1:10" ht="26.4">
      <c r="A173" s="162">
        <v>157</v>
      </c>
      <c r="B173" s="118" t="s">
        <v>1751</v>
      </c>
      <c r="C173" s="177" t="s">
        <v>1752</v>
      </c>
      <c r="D173" s="176" t="s">
        <v>1753</v>
      </c>
      <c r="E173" s="89">
        <v>45000</v>
      </c>
      <c r="F173" s="89">
        <v>45000</v>
      </c>
      <c r="G173" s="131" t="s">
        <v>1741</v>
      </c>
      <c r="H173" s="175" t="s">
        <v>1736</v>
      </c>
      <c r="I173" s="187" t="s">
        <v>1758</v>
      </c>
      <c r="J173" s="177" t="s">
        <v>1754</v>
      </c>
    </row>
    <row r="174" spans="1:10" ht="39.6">
      <c r="A174" s="162">
        <v>158</v>
      </c>
      <c r="B174" s="462" t="s">
        <v>3728</v>
      </c>
      <c r="C174" s="177" t="s">
        <v>1863</v>
      </c>
      <c r="D174" s="177" t="s">
        <v>1864</v>
      </c>
      <c r="E174" s="435">
        <f>SUM(F174:F178)</f>
        <v>78200</v>
      </c>
      <c r="F174" s="89">
        <v>1500</v>
      </c>
      <c r="G174" s="131" t="s">
        <v>1470</v>
      </c>
      <c r="H174" s="175" t="s">
        <v>1851</v>
      </c>
      <c r="I174" s="191" t="s">
        <v>1865</v>
      </c>
      <c r="J174" s="115" t="s">
        <v>1866</v>
      </c>
    </row>
    <row r="175" spans="1:10" ht="26.4">
      <c r="A175" s="162">
        <v>159</v>
      </c>
      <c r="B175" s="462"/>
      <c r="C175" s="177" t="s">
        <v>2083</v>
      </c>
      <c r="D175" s="176" t="s">
        <v>2084</v>
      </c>
      <c r="E175" s="425"/>
      <c r="F175" s="89">
        <v>10000</v>
      </c>
      <c r="G175" s="131" t="s">
        <v>2071</v>
      </c>
      <c r="H175" s="175" t="s">
        <v>1970</v>
      </c>
      <c r="I175" s="187" t="s">
        <v>2085</v>
      </c>
      <c r="J175" s="177" t="s">
        <v>2086</v>
      </c>
    </row>
    <row r="176" spans="1:10" ht="13.8">
      <c r="A176" s="162">
        <v>160</v>
      </c>
      <c r="B176" s="462"/>
      <c r="C176" s="177" t="s">
        <v>3092</v>
      </c>
      <c r="D176" s="180" t="s">
        <v>3093</v>
      </c>
      <c r="E176" s="425"/>
      <c r="F176" s="89">
        <v>5000</v>
      </c>
      <c r="G176" s="131"/>
      <c r="H176" s="175" t="s">
        <v>2978</v>
      </c>
      <c r="I176" s="187"/>
      <c r="J176" s="177"/>
    </row>
    <row r="177" spans="1:10" ht="52.8">
      <c r="A177" s="162">
        <v>161</v>
      </c>
      <c r="B177" s="462"/>
      <c r="C177" s="177" t="s">
        <v>2632</v>
      </c>
      <c r="D177" s="172" t="s">
        <v>2633</v>
      </c>
      <c r="E177" s="425"/>
      <c r="F177" s="89">
        <v>1700</v>
      </c>
      <c r="G177" s="131" t="s">
        <v>905</v>
      </c>
      <c r="H177" s="175" t="s">
        <v>2611</v>
      </c>
      <c r="I177" s="187" t="s">
        <v>2609</v>
      </c>
      <c r="J177" s="176" t="s">
        <v>2634</v>
      </c>
    </row>
    <row r="178" spans="1:10" ht="26.4">
      <c r="A178" s="162">
        <v>162</v>
      </c>
      <c r="B178" s="462"/>
      <c r="C178" s="177" t="s">
        <v>1756</v>
      </c>
      <c r="D178" s="90" t="s">
        <v>1755</v>
      </c>
      <c r="E178" s="375"/>
      <c r="F178" s="89">
        <v>60000</v>
      </c>
      <c r="G178" s="131" t="s">
        <v>1741</v>
      </c>
      <c r="H178" s="175" t="s">
        <v>1736</v>
      </c>
      <c r="I178" s="187" t="s">
        <v>1758</v>
      </c>
      <c r="J178" s="115" t="s">
        <v>1757</v>
      </c>
    </row>
    <row r="179" spans="1:10">
      <c r="A179" s="162">
        <v>163</v>
      </c>
      <c r="B179" s="379" t="s">
        <v>2186</v>
      </c>
      <c r="C179" s="177" t="s">
        <v>281</v>
      </c>
      <c r="D179" s="176" t="s">
        <v>282</v>
      </c>
      <c r="E179" s="385">
        <f>SUM(F179:F185)</f>
        <v>11500</v>
      </c>
      <c r="F179" s="89">
        <v>1000</v>
      </c>
      <c r="G179" s="190">
        <v>44531</v>
      </c>
      <c r="H179" s="175" t="s">
        <v>202</v>
      </c>
      <c r="I179" s="187"/>
      <c r="J179" s="177"/>
    </row>
    <row r="180" spans="1:10">
      <c r="A180" s="162">
        <v>164</v>
      </c>
      <c r="B180" s="380"/>
      <c r="C180" s="177" t="s">
        <v>773</v>
      </c>
      <c r="D180" s="176" t="s">
        <v>282</v>
      </c>
      <c r="E180" s="431"/>
      <c r="F180" s="89">
        <v>800</v>
      </c>
      <c r="G180" s="190"/>
      <c r="H180" s="175" t="s">
        <v>586</v>
      </c>
      <c r="I180" s="187"/>
      <c r="J180" s="177"/>
    </row>
    <row r="181" spans="1:10" ht="39.6">
      <c r="A181" s="162">
        <v>165</v>
      </c>
      <c r="B181" s="380"/>
      <c r="C181" s="177" t="s">
        <v>2092</v>
      </c>
      <c r="D181" s="176" t="s">
        <v>282</v>
      </c>
      <c r="E181" s="431"/>
      <c r="F181" s="89">
        <v>4000</v>
      </c>
      <c r="G181" s="190" t="s">
        <v>2071</v>
      </c>
      <c r="H181" s="175" t="s">
        <v>1970</v>
      </c>
      <c r="I181" s="187" t="s">
        <v>2093</v>
      </c>
      <c r="J181" s="177" t="s">
        <v>2094</v>
      </c>
    </row>
    <row r="182" spans="1:10" ht="26.4">
      <c r="A182" s="162">
        <v>166</v>
      </c>
      <c r="B182" s="380"/>
      <c r="C182" s="177" t="s">
        <v>2182</v>
      </c>
      <c r="D182" s="176" t="s">
        <v>282</v>
      </c>
      <c r="E182" s="431"/>
      <c r="F182" s="89">
        <v>1000</v>
      </c>
      <c r="G182" s="131" t="s">
        <v>2183</v>
      </c>
      <c r="H182" s="175" t="s">
        <v>2110</v>
      </c>
      <c r="I182" s="140" t="s">
        <v>2184</v>
      </c>
      <c r="J182" s="177" t="s">
        <v>2185</v>
      </c>
    </row>
    <row r="183" spans="1:10" ht="52.8">
      <c r="A183" s="162">
        <v>167</v>
      </c>
      <c r="B183" s="380"/>
      <c r="C183" s="177" t="s">
        <v>2635</v>
      </c>
      <c r="D183" s="168" t="s">
        <v>2636</v>
      </c>
      <c r="E183" s="431"/>
      <c r="F183" s="89">
        <v>2500</v>
      </c>
      <c r="G183" s="131" t="s">
        <v>2637</v>
      </c>
      <c r="H183" s="175" t="s">
        <v>2611</v>
      </c>
      <c r="I183" s="187" t="s">
        <v>2609</v>
      </c>
      <c r="J183" s="177" t="s">
        <v>2638</v>
      </c>
    </row>
    <row r="184" spans="1:10" ht="26.4">
      <c r="A184" s="162">
        <v>168</v>
      </c>
      <c r="B184" s="380"/>
      <c r="C184" s="177" t="s">
        <v>2359</v>
      </c>
      <c r="D184" s="176" t="s">
        <v>2360</v>
      </c>
      <c r="E184" s="431"/>
      <c r="F184" s="89">
        <v>1200</v>
      </c>
      <c r="G184" s="131" t="s">
        <v>2212</v>
      </c>
      <c r="H184" s="175" t="s">
        <v>2110</v>
      </c>
      <c r="I184" s="187" t="s">
        <v>2361</v>
      </c>
      <c r="J184" s="177" t="s">
        <v>2362</v>
      </c>
    </row>
    <row r="185" spans="1:10" ht="26.4">
      <c r="A185" s="162">
        <v>169</v>
      </c>
      <c r="B185" s="381"/>
      <c r="C185" s="112" t="s">
        <v>3709</v>
      </c>
      <c r="D185" s="176" t="s">
        <v>290</v>
      </c>
      <c r="E185" s="386"/>
      <c r="F185" s="89">
        <v>1000</v>
      </c>
      <c r="G185" s="131" t="s">
        <v>291</v>
      </c>
      <c r="H185" s="175" t="s">
        <v>202</v>
      </c>
      <c r="I185" s="187"/>
      <c r="J185" s="112" t="s">
        <v>3710</v>
      </c>
    </row>
    <row r="186" spans="1:10" ht="26.4">
      <c r="A186" s="162">
        <v>170</v>
      </c>
      <c r="B186" s="379" t="s">
        <v>28</v>
      </c>
      <c r="C186" s="177" t="s">
        <v>772</v>
      </c>
      <c r="D186" s="176" t="s">
        <v>774</v>
      </c>
      <c r="E186" s="385">
        <f>SUM(F186:F193)</f>
        <v>7910</v>
      </c>
      <c r="F186" s="89">
        <v>300</v>
      </c>
      <c r="G186" s="131"/>
      <c r="H186" s="175" t="s">
        <v>586</v>
      </c>
      <c r="I186" s="187"/>
      <c r="J186" s="177"/>
    </row>
    <row r="187" spans="1:10" ht="26.4">
      <c r="A187" s="162">
        <v>171</v>
      </c>
      <c r="B187" s="380"/>
      <c r="C187" s="177" t="s">
        <v>1630</v>
      </c>
      <c r="D187" s="176" t="s">
        <v>1631</v>
      </c>
      <c r="E187" s="431"/>
      <c r="F187" s="89">
        <v>160</v>
      </c>
      <c r="G187" s="131" t="s">
        <v>1060</v>
      </c>
      <c r="H187" s="175" t="s">
        <v>1634</v>
      </c>
      <c r="I187" s="187" t="s">
        <v>1632</v>
      </c>
      <c r="J187" s="177" t="s">
        <v>1633</v>
      </c>
    </row>
    <row r="188" spans="1:10" ht="26.4">
      <c r="A188" s="162">
        <v>172</v>
      </c>
      <c r="B188" s="380"/>
      <c r="C188" s="177" t="s">
        <v>1985</v>
      </c>
      <c r="D188" s="176" t="s">
        <v>1986</v>
      </c>
      <c r="E188" s="431"/>
      <c r="F188" s="89">
        <v>300</v>
      </c>
      <c r="G188" s="131" t="s">
        <v>1406</v>
      </c>
      <c r="H188" s="175" t="s">
        <v>1970</v>
      </c>
      <c r="I188" s="187" t="s">
        <v>1987</v>
      </c>
      <c r="J188" s="177" t="s">
        <v>403</v>
      </c>
    </row>
    <row r="189" spans="1:10" ht="52.8">
      <c r="A189" s="162">
        <v>173</v>
      </c>
      <c r="B189" s="380"/>
      <c r="C189" s="176" t="s">
        <v>2639</v>
      </c>
      <c r="D189" s="172" t="s">
        <v>774</v>
      </c>
      <c r="E189" s="431"/>
      <c r="F189" s="89">
        <v>250</v>
      </c>
      <c r="G189" s="131" t="s">
        <v>2608</v>
      </c>
      <c r="H189" s="175" t="s">
        <v>2611</v>
      </c>
      <c r="I189" s="187" t="s">
        <v>2609</v>
      </c>
      <c r="J189" s="177" t="s">
        <v>2640</v>
      </c>
    </row>
    <row r="190" spans="1:10">
      <c r="A190" s="162">
        <v>174</v>
      </c>
      <c r="B190" s="380"/>
      <c r="C190" s="176" t="s">
        <v>2187</v>
      </c>
      <c r="D190" s="176" t="s">
        <v>2188</v>
      </c>
      <c r="E190" s="431"/>
      <c r="F190" s="89">
        <v>2000</v>
      </c>
      <c r="G190" s="131" t="s">
        <v>2153</v>
      </c>
      <c r="H190" s="175" t="s">
        <v>2110</v>
      </c>
      <c r="I190" s="140" t="s">
        <v>2189</v>
      </c>
      <c r="J190" s="177" t="s">
        <v>2190</v>
      </c>
    </row>
    <row r="191" spans="1:10">
      <c r="A191" s="162">
        <v>175</v>
      </c>
      <c r="B191" s="380"/>
      <c r="C191" s="177" t="s">
        <v>2088</v>
      </c>
      <c r="D191" s="176" t="s">
        <v>2089</v>
      </c>
      <c r="E191" s="431"/>
      <c r="F191" s="89">
        <v>1000</v>
      </c>
      <c r="G191" s="131" t="s">
        <v>2071</v>
      </c>
      <c r="H191" s="175" t="s">
        <v>1970</v>
      </c>
      <c r="I191" s="187" t="s">
        <v>2090</v>
      </c>
      <c r="J191" s="177" t="s">
        <v>2091</v>
      </c>
    </row>
    <row r="192" spans="1:10" ht="26.4">
      <c r="A192" s="162">
        <v>176</v>
      </c>
      <c r="B192" s="380"/>
      <c r="C192" s="177" t="s">
        <v>2088</v>
      </c>
      <c r="D192" s="176" t="s">
        <v>2636</v>
      </c>
      <c r="E192" s="431"/>
      <c r="F192" s="89">
        <v>900</v>
      </c>
      <c r="G192" s="131" t="s">
        <v>2986</v>
      </c>
      <c r="H192" s="175" t="s">
        <v>2978</v>
      </c>
      <c r="I192" s="187"/>
      <c r="J192" s="177"/>
    </row>
    <row r="193" spans="1:17" ht="26.4">
      <c r="A193" s="162">
        <v>177</v>
      </c>
      <c r="B193" s="381"/>
      <c r="C193" s="177" t="s">
        <v>28</v>
      </c>
      <c r="D193" s="176" t="s">
        <v>2987</v>
      </c>
      <c r="E193" s="386"/>
      <c r="F193" s="89">
        <v>3000</v>
      </c>
      <c r="G193" s="131" t="s">
        <v>2986</v>
      </c>
      <c r="H193" s="175" t="s">
        <v>2978</v>
      </c>
      <c r="I193" s="187"/>
      <c r="J193" s="177"/>
    </row>
    <row r="194" spans="1:17">
      <c r="A194" s="162">
        <v>178</v>
      </c>
      <c r="B194" s="177" t="s">
        <v>628</v>
      </c>
      <c r="C194" s="176" t="s">
        <v>629</v>
      </c>
      <c r="D194" s="176" t="s">
        <v>630</v>
      </c>
      <c r="E194" s="89">
        <v>1200</v>
      </c>
      <c r="F194" s="89">
        <v>1200</v>
      </c>
      <c r="G194" s="131"/>
      <c r="H194" s="175" t="s">
        <v>586</v>
      </c>
      <c r="I194" s="140"/>
      <c r="J194" s="177"/>
    </row>
    <row r="195" spans="1:17" ht="66">
      <c r="A195" s="162">
        <v>179</v>
      </c>
      <c r="B195" s="387" t="s">
        <v>3729</v>
      </c>
      <c r="C195" s="192" t="s">
        <v>1867</v>
      </c>
      <c r="D195" s="177" t="s">
        <v>1868</v>
      </c>
      <c r="E195" s="474">
        <f>SUM(F195:F200)</f>
        <v>25700</v>
      </c>
      <c r="F195" s="89">
        <v>20000</v>
      </c>
      <c r="G195" s="351" t="s">
        <v>428</v>
      </c>
      <c r="H195" s="175" t="s">
        <v>1851</v>
      </c>
      <c r="I195" s="191" t="s">
        <v>1869</v>
      </c>
      <c r="J195" s="115" t="s">
        <v>1870</v>
      </c>
    </row>
    <row r="196" spans="1:17" ht="26.4">
      <c r="A196" s="162">
        <v>180</v>
      </c>
      <c r="B196" s="388"/>
      <c r="C196" s="192" t="s">
        <v>2060</v>
      </c>
      <c r="D196" s="177" t="s">
        <v>2061</v>
      </c>
      <c r="E196" s="475"/>
      <c r="F196" s="89">
        <v>1000</v>
      </c>
      <c r="G196" s="351" t="s">
        <v>1406</v>
      </c>
      <c r="H196" s="175" t="s">
        <v>1970</v>
      </c>
      <c r="I196" s="191" t="s">
        <v>2062</v>
      </c>
      <c r="J196" s="115" t="s">
        <v>2063</v>
      </c>
    </row>
    <row r="197" spans="1:17" ht="26.4">
      <c r="A197" s="162">
        <v>181</v>
      </c>
      <c r="B197" s="388"/>
      <c r="C197" s="258" t="s">
        <v>2095</v>
      </c>
      <c r="D197" s="112" t="s">
        <v>2096</v>
      </c>
      <c r="E197" s="475"/>
      <c r="F197" s="89">
        <v>1000</v>
      </c>
      <c r="G197" s="351" t="s">
        <v>2071</v>
      </c>
      <c r="H197" s="175" t="s">
        <v>1970</v>
      </c>
      <c r="I197" s="191" t="s">
        <v>2097</v>
      </c>
      <c r="J197" s="115" t="s">
        <v>2063</v>
      </c>
      <c r="L197" s="2"/>
      <c r="M197" s="29"/>
      <c r="N197" s="13"/>
      <c r="O197" s="9"/>
      <c r="P197" s="9"/>
      <c r="Q197" s="2"/>
    </row>
    <row r="198" spans="1:17" ht="26.4">
      <c r="A198" s="162">
        <v>182</v>
      </c>
      <c r="B198" s="388"/>
      <c r="C198" s="177" t="s">
        <v>2191</v>
      </c>
      <c r="D198" s="176" t="s">
        <v>2192</v>
      </c>
      <c r="E198" s="475"/>
      <c r="F198" s="89">
        <v>1500</v>
      </c>
      <c r="G198" s="131" t="s">
        <v>2183</v>
      </c>
      <c r="H198" s="175" t="s">
        <v>2110</v>
      </c>
      <c r="I198" s="140" t="s">
        <v>2193</v>
      </c>
      <c r="J198" s="177" t="s">
        <v>2194</v>
      </c>
    </row>
    <row r="199" spans="1:17">
      <c r="A199" s="162">
        <v>183</v>
      </c>
      <c r="B199" s="388"/>
      <c r="C199" s="192" t="s">
        <v>2829</v>
      </c>
      <c r="D199" s="176" t="s">
        <v>2830</v>
      </c>
      <c r="E199" s="475"/>
      <c r="F199" s="89">
        <v>2000</v>
      </c>
      <c r="G199" s="131"/>
      <c r="H199" s="175" t="s">
        <v>2798</v>
      </c>
      <c r="I199" s="193"/>
      <c r="J199" s="177" t="s">
        <v>2797</v>
      </c>
    </row>
    <row r="200" spans="1:17" ht="52.8">
      <c r="A200" s="162">
        <v>184</v>
      </c>
      <c r="B200" s="389"/>
      <c r="C200" s="176" t="s">
        <v>2641</v>
      </c>
      <c r="D200" s="168" t="s">
        <v>2642</v>
      </c>
      <c r="E200" s="476"/>
      <c r="F200" s="89">
        <v>200</v>
      </c>
      <c r="G200" s="131" t="s">
        <v>2608</v>
      </c>
      <c r="H200" s="175" t="s">
        <v>2611</v>
      </c>
      <c r="I200" s="187" t="s">
        <v>2609</v>
      </c>
      <c r="J200" s="177" t="s">
        <v>2643</v>
      </c>
    </row>
    <row r="201" spans="1:17">
      <c r="A201" s="162">
        <v>185</v>
      </c>
      <c r="B201" s="379" t="s">
        <v>79</v>
      </c>
      <c r="C201" s="177" t="s">
        <v>2079</v>
      </c>
      <c r="D201" s="176" t="s">
        <v>2742</v>
      </c>
      <c r="E201" s="385">
        <f>F201+F202+F203</f>
        <v>3800</v>
      </c>
      <c r="F201" s="89">
        <v>800</v>
      </c>
      <c r="G201" s="131" t="s">
        <v>2080</v>
      </c>
      <c r="H201" s="175" t="s">
        <v>1970</v>
      </c>
      <c r="I201" s="187" t="s">
        <v>2081</v>
      </c>
      <c r="J201" s="177" t="s">
        <v>2082</v>
      </c>
    </row>
    <row r="202" spans="1:17">
      <c r="A202" s="162">
        <v>186</v>
      </c>
      <c r="B202" s="380"/>
      <c r="C202" s="177" t="s">
        <v>2079</v>
      </c>
      <c r="D202" s="176" t="s">
        <v>2742</v>
      </c>
      <c r="E202" s="431"/>
      <c r="F202" s="89">
        <v>1500</v>
      </c>
      <c r="G202" s="131"/>
      <c r="H202" s="175" t="s">
        <v>2698</v>
      </c>
      <c r="I202" s="187"/>
      <c r="J202" s="177"/>
    </row>
    <row r="203" spans="1:17">
      <c r="A203" s="162">
        <v>187</v>
      </c>
      <c r="B203" s="381"/>
      <c r="C203" s="192" t="s">
        <v>2831</v>
      </c>
      <c r="D203" s="176" t="s">
        <v>2742</v>
      </c>
      <c r="E203" s="386"/>
      <c r="F203" s="89">
        <v>1500</v>
      </c>
      <c r="G203" s="131"/>
      <c r="H203" s="175" t="s">
        <v>2798</v>
      </c>
      <c r="I203" s="193"/>
      <c r="J203" s="177" t="s">
        <v>2821</v>
      </c>
    </row>
    <row r="204" spans="1:17" ht="52.8">
      <c r="A204" s="162">
        <v>188</v>
      </c>
      <c r="B204" s="379" t="s">
        <v>1808</v>
      </c>
      <c r="C204" s="90" t="s">
        <v>1805</v>
      </c>
      <c r="D204" s="90" t="s">
        <v>1806</v>
      </c>
      <c r="E204" s="382">
        <f>F204+F205</f>
        <v>6000</v>
      </c>
      <c r="F204" s="89">
        <v>3000</v>
      </c>
      <c r="G204" s="133" t="s">
        <v>1194</v>
      </c>
      <c r="H204" s="175" t="s">
        <v>1809</v>
      </c>
      <c r="I204" s="191" t="s">
        <v>1807</v>
      </c>
      <c r="J204" s="177"/>
    </row>
    <row r="205" spans="1:17">
      <c r="A205" s="162">
        <v>189</v>
      </c>
      <c r="B205" s="381"/>
      <c r="C205" s="90" t="s">
        <v>1805</v>
      </c>
      <c r="D205" s="90" t="s">
        <v>1806</v>
      </c>
      <c r="E205" s="429"/>
      <c r="F205" s="89">
        <v>3000</v>
      </c>
      <c r="G205" s="133"/>
      <c r="H205" s="175" t="s">
        <v>3585</v>
      </c>
      <c r="I205" s="191"/>
      <c r="J205" s="177" t="s">
        <v>1182</v>
      </c>
    </row>
    <row r="206" spans="1:17">
      <c r="A206" s="162">
        <v>190</v>
      </c>
      <c r="B206" s="374" t="s">
        <v>43</v>
      </c>
      <c r="C206" s="177" t="s">
        <v>1189</v>
      </c>
      <c r="D206" s="176" t="s">
        <v>1190</v>
      </c>
      <c r="E206" s="385">
        <f>F206+F208+F207</f>
        <v>41000</v>
      </c>
      <c r="F206" s="89">
        <v>20000</v>
      </c>
      <c r="G206" s="131" t="s">
        <v>1191</v>
      </c>
      <c r="H206" s="175" t="s">
        <v>1183</v>
      </c>
      <c r="I206" s="187"/>
      <c r="J206" s="177"/>
    </row>
    <row r="207" spans="1:17">
      <c r="A207" s="162">
        <v>191</v>
      </c>
      <c r="B207" s="425"/>
      <c r="C207" s="192" t="s">
        <v>3789</v>
      </c>
      <c r="D207" s="176" t="s">
        <v>3790</v>
      </c>
      <c r="E207" s="410"/>
      <c r="F207" s="89">
        <v>11000</v>
      </c>
      <c r="G207" s="131"/>
      <c r="H207" s="175" t="s">
        <v>841</v>
      </c>
      <c r="I207" s="259"/>
      <c r="J207" s="177" t="s">
        <v>3791</v>
      </c>
    </row>
    <row r="208" spans="1:17">
      <c r="A208" s="162">
        <v>192</v>
      </c>
      <c r="B208" s="375"/>
      <c r="C208" s="192" t="s">
        <v>2832</v>
      </c>
      <c r="D208" s="188" t="s">
        <v>2833</v>
      </c>
      <c r="E208" s="386"/>
      <c r="F208" s="89">
        <v>10000</v>
      </c>
      <c r="G208" s="131"/>
      <c r="H208" s="175" t="s">
        <v>2798</v>
      </c>
      <c r="I208" s="193"/>
      <c r="J208" s="177" t="s">
        <v>2834</v>
      </c>
    </row>
    <row r="209" spans="1:10" ht="39.6">
      <c r="A209" s="162">
        <v>193</v>
      </c>
      <c r="B209" s="379" t="s">
        <v>44</v>
      </c>
      <c r="C209" s="177" t="s">
        <v>1635</v>
      </c>
      <c r="D209" s="177" t="s">
        <v>1636</v>
      </c>
      <c r="E209" s="435">
        <f>SUM(F209:F211)</f>
        <v>52045</v>
      </c>
      <c r="F209" s="89">
        <v>245</v>
      </c>
      <c r="G209" s="131" t="s">
        <v>1637</v>
      </c>
      <c r="H209" s="175" t="s">
        <v>1634</v>
      </c>
      <c r="I209" s="187" t="s">
        <v>1638</v>
      </c>
      <c r="J209" s="177" t="s">
        <v>1639</v>
      </c>
    </row>
    <row r="210" spans="1:10" ht="26.4">
      <c r="A210" s="162">
        <v>194</v>
      </c>
      <c r="B210" s="380"/>
      <c r="C210" s="177" t="s">
        <v>2199</v>
      </c>
      <c r="D210" s="176" t="s">
        <v>2200</v>
      </c>
      <c r="E210" s="425"/>
      <c r="F210" s="89">
        <v>3000</v>
      </c>
      <c r="G210" s="131" t="s">
        <v>2122</v>
      </c>
      <c r="H210" s="175" t="s">
        <v>2110</v>
      </c>
      <c r="I210" s="140" t="s">
        <v>2201</v>
      </c>
      <c r="J210" s="177" t="s">
        <v>2202</v>
      </c>
    </row>
    <row r="211" spans="1:10">
      <c r="A211" s="162">
        <v>195</v>
      </c>
      <c r="B211" s="381"/>
      <c r="C211" s="177" t="s">
        <v>2743</v>
      </c>
      <c r="D211" s="176" t="s">
        <v>2744</v>
      </c>
      <c r="E211" s="375"/>
      <c r="F211" s="89">
        <v>48800</v>
      </c>
      <c r="G211" s="131"/>
      <c r="H211" s="175" t="s">
        <v>2698</v>
      </c>
      <c r="I211" s="140"/>
      <c r="J211" s="177"/>
    </row>
    <row r="212" spans="1:10" ht="26.4">
      <c r="A212" s="162">
        <v>196</v>
      </c>
      <c r="B212" s="379" t="s">
        <v>56</v>
      </c>
      <c r="C212" s="177" t="s">
        <v>2195</v>
      </c>
      <c r="D212" s="176" t="s">
        <v>2196</v>
      </c>
      <c r="E212" s="385">
        <f>SUM(F212:F215)</f>
        <v>84000</v>
      </c>
      <c r="F212" s="89">
        <v>3000</v>
      </c>
      <c r="G212" s="131" t="s">
        <v>2126</v>
      </c>
      <c r="H212" s="175" t="s">
        <v>2110</v>
      </c>
      <c r="I212" s="140" t="s">
        <v>2197</v>
      </c>
      <c r="J212" s="177" t="s">
        <v>2198</v>
      </c>
    </row>
    <row r="213" spans="1:10">
      <c r="A213" s="162">
        <v>197</v>
      </c>
      <c r="B213" s="380"/>
      <c r="C213" s="177" t="s">
        <v>2745</v>
      </c>
      <c r="D213" s="176" t="s">
        <v>2196</v>
      </c>
      <c r="E213" s="431"/>
      <c r="F213" s="89">
        <v>60000</v>
      </c>
      <c r="G213" s="131"/>
      <c r="H213" s="175" t="s">
        <v>2698</v>
      </c>
      <c r="I213" s="187"/>
      <c r="J213" s="177"/>
    </row>
    <row r="214" spans="1:10">
      <c r="A214" s="162">
        <v>198</v>
      </c>
      <c r="B214" s="380"/>
      <c r="C214" s="192" t="s">
        <v>2835</v>
      </c>
      <c r="D214" s="176" t="s">
        <v>809</v>
      </c>
      <c r="E214" s="431"/>
      <c r="F214" s="89">
        <v>2000</v>
      </c>
      <c r="G214" s="131"/>
      <c r="H214" s="175" t="s">
        <v>2798</v>
      </c>
      <c r="I214" s="193"/>
      <c r="J214" s="177" t="s">
        <v>2797</v>
      </c>
    </row>
    <row r="215" spans="1:10">
      <c r="A215" s="162">
        <v>199</v>
      </c>
      <c r="B215" s="381"/>
      <c r="C215" s="93" t="s">
        <v>2763</v>
      </c>
      <c r="D215" s="109" t="s">
        <v>2762</v>
      </c>
      <c r="E215" s="386"/>
      <c r="F215" s="89">
        <v>19000</v>
      </c>
      <c r="G215" s="131"/>
      <c r="H215" s="175" t="s">
        <v>2698</v>
      </c>
      <c r="I215" s="187"/>
      <c r="J215" s="177"/>
    </row>
    <row r="216" spans="1:10">
      <c r="A216" s="162">
        <v>200</v>
      </c>
      <c r="B216" s="379" t="s">
        <v>57</v>
      </c>
      <c r="C216" s="177" t="s">
        <v>2716</v>
      </c>
      <c r="D216" s="176" t="s">
        <v>2718</v>
      </c>
      <c r="E216" s="385">
        <f>SUM(F216:F219)</f>
        <v>14300</v>
      </c>
      <c r="F216" s="89">
        <v>8000</v>
      </c>
      <c r="G216" s="131"/>
      <c r="H216" s="175" t="s">
        <v>2698</v>
      </c>
      <c r="I216" s="187"/>
      <c r="J216" s="177"/>
    </row>
    <row r="217" spans="1:10">
      <c r="A217" s="162">
        <v>201</v>
      </c>
      <c r="B217" s="380"/>
      <c r="C217" s="192" t="s">
        <v>2836</v>
      </c>
      <c r="D217" s="176" t="s">
        <v>2837</v>
      </c>
      <c r="E217" s="431"/>
      <c r="F217" s="89">
        <v>3000</v>
      </c>
      <c r="G217" s="131"/>
      <c r="H217" s="175" t="s">
        <v>2798</v>
      </c>
      <c r="I217" s="193"/>
      <c r="J217" s="177" t="s">
        <v>2797</v>
      </c>
    </row>
    <row r="218" spans="1:10">
      <c r="A218" s="162">
        <v>202</v>
      </c>
      <c r="B218" s="380"/>
      <c r="C218" s="177" t="s">
        <v>2717</v>
      </c>
      <c r="D218" s="176" t="s">
        <v>2719</v>
      </c>
      <c r="E218" s="431"/>
      <c r="F218" s="89">
        <v>300</v>
      </c>
      <c r="G218" s="131"/>
      <c r="H218" s="175" t="s">
        <v>2698</v>
      </c>
      <c r="I218" s="187"/>
      <c r="J218" s="177"/>
    </row>
    <row r="219" spans="1:10" ht="39.6">
      <c r="A219" s="162">
        <v>203</v>
      </c>
      <c r="B219" s="381"/>
      <c r="C219" s="181" t="s">
        <v>3751</v>
      </c>
      <c r="D219" s="182" t="s">
        <v>2724</v>
      </c>
      <c r="E219" s="386"/>
      <c r="F219" s="89">
        <v>3000</v>
      </c>
      <c r="G219" s="131"/>
      <c r="H219" s="175" t="s">
        <v>2698</v>
      </c>
      <c r="I219" s="187"/>
      <c r="J219" s="177"/>
    </row>
    <row r="220" spans="1:10" ht="26.4">
      <c r="A220" s="162">
        <v>204</v>
      </c>
      <c r="B220" s="379" t="s">
        <v>81</v>
      </c>
      <c r="C220" s="177" t="s">
        <v>283</v>
      </c>
      <c r="D220" s="176" t="s">
        <v>284</v>
      </c>
      <c r="E220" s="385">
        <f>SUM(F220:F224)</f>
        <v>39200</v>
      </c>
      <c r="F220" s="89">
        <v>20000</v>
      </c>
      <c r="G220" s="131" t="s">
        <v>285</v>
      </c>
      <c r="H220" s="175" t="s">
        <v>202</v>
      </c>
      <c r="I220" s="187"/>
      <c r="J220" s="177"/>
    </row>
    <row r="221" spans="1:10">
      <c r="A221" s="162">
        <v>205</v>
      </c>
      <c r="B221" s="380"/>
      <c r="C221" s="177" t="s">
        <v>81</v>
      </c>
      <c r="D221" s="176" t="s">
        <v>1192</v>
      </c>
      <c r="E221" s="431"/>
      <c r="F221" s="89">
        <v>15000</v>
      </c>
      <c r="G221" s="131" t="s">
        <v>199</v>
      </c>
      <c r="H221" s="175" t="s">
        <v>1183</v>
      </c>
      <c r="I221" s="187"/>
      <c r="J221" s="177"/>
    </row>
    <row r="222" spans="1:10">
      <c r="A222" s="162">
        <v>206</v>
      </c>
      <c r="B222" s="380"/>
      <c r="C222" s="176" t="s">
        <v>790</v>
      </c>
      <c r="D222" s="176" t="s">
        <v>791</v>
      </c>
      <c r="E222" s="431"/>
      <c r="F222" s="89">
        <v>1200</v>
      </c>
      <c r="G222" s="131"/>
      <c r="H222" s="175" t="s">
        <v>586</v>
      </c>
      <c r="I222" s="187"/>
      <c r="J222" s="177"/>
    </row>
    <row r="223" spans="1:10" ht="26.4">
      <c r="A223" s="162">
        <v>207</v>
      </c>
      <c r="B223" s="380"/>
      <c r="C223" s="176" t="s">
        <v>1640</v>
      </c>
      <c r="D223" s="176" t="s">
        <v>284</v>
      </c>
      <c r="E223" s="431"/>
      <c r="F223" s="89">
        <v>2000</v>
      </c>
      <c r="G223" s="131" t="s">
        <v>1060</v>
      </c>
      <c r="H223" s="175" t="s">
        <v>1634</v>
      </c>
      <c r="I223" s="187" t="s">
        <v>1641</v>
      </c>
      <c r="J223" s="176" t="s">
        <v>1642</v>
      </c>
    </row>
    <row r="224" spans="1:10">
      <c r="A224" s="162">
        <v>208</v>
      </c>
      <c r="B224" s="381"/>
      <c r="C224" s="90" t="s">
        <v>3477</v>
      </c>
      <c r="D224" s="97" t="s">
        <v>3478</v>
      </c>
      <c r="E224" s="386"/>
      <c r="F224" s="89">
        <v>1000</v>
      </c>
      <c r="G224" s="130">
        <v>2021</v>
      </c>
      <c r="H224" s="175" t="s">
        <v>3467</v>
      </c>
      <c r="I224" s="185"/>
      <c r="J224" s="90" t="s">
        <v>3479</v>
      </c>
    </row>
    <row r="225" spans="1:10" ht="26.4">
      <c r="A225" s="162">
        <v>209</v>
      </c>
      <c r="B225" s="379" t="s">
        <v>82</v>
      </c>
      <c r="C225" s="177" t="s">
        <v>286</v>
      </c>
      <c r="D225" s="176" t="s">
        <v>287</v>
      </c>
      <c r="E225" s="385">
        <f>SUM(F225:F230)</f>
        <v>30250</v>
      </c>
      <c r="F225" s="89">
        <v>1000</v>
      </c>
      <c r="G225" s="131" t="s">
        <v>288</v>
      </c>
      <c r="H225" s="175" t="s">
        <v>202</v>
      </c>
      <c r="I225" s="187"/>
      <c r="J225" s="177"/>
    </row>
    <row r="226" spans="1:10">
      <c r="A226" s="162">
        <v>210</v>
      </c>
      <c r="B226" s="380"/>
      <c r="C226" s="176" t="s">
        <v>799</v>
      </c>
      <c r="D226" s="176" t="s">
        <v>800</v>
      </c>
      <c r="E226" s="431"/>
      <c r="F226" s="89">
        <v>800</v>
      </c>
      <c r="G226" s="131"/>
      <c r="H226" s="175" t="s">
        <v>586</v>
      </c>
      <c r="I226" s="187"/>
      <c r="J226" s="177"/>
    </row>
    <row r="227" spans="1:10" ht="52.8">
      <c r="A227" s="162">
        <v>211</v>
      </c>
      <c r="B227" s="380"/>
      <c r="C227" s="177" t="s">
        <v>1643</v>
      </c>
      <c r="D227" s="176" t="s">
        <v>1644</v>
      </c>
      <c r="E227" s="431"/>
      <c r="F227" s="89">
        <v>450</v>
      </c>
      <c r="G227" s="131" t="s">
        <v>1637</v>
      </c>
      <c r="H227" s="175" t="s">
        <v>1634</v>
      </c>
      <c r="I227" s="187" t="s">
        <v>1645</v>
      </c>
      <c r="J227" s="176" t="s">
        <v>1646</v>
      </c>
    </row>
    <row r="228" spans="1:10">
      <c r="A228" s="162">
        <v>212</v>
      </c>
      <c r="B228" s="380"/>
      <c r="C228" s="93" t="s">
        <v>286</v>
      </c>
      <c r="D228" s="109" t="s">
        <v>2752</v>
      </c>
      <c r="E228" s="431"/>
      <c r="F228" s="89">
        <v>20000</v>
      </c>
      <c r="G228" s="131"/>
      <c r="H228" s="175" t="s">
        <v>2698</v>
      </c>
      <c r="I228" s="187"/>
      <c r="J228" s="176"/>
    </row>
    <row r="229" spans="1:10">
      <c r="A229" s="162">
        <v>213</v>
      </c>
      <c r="B229" s="380"/>
      <c r="C229" s="93" t="s">
        <v>2751</v>
      </c>
      <c r="D229" s="109" t="s">
        <v>2750</v>
      </c>
      <c r="E229" s="431"/>
      <c r="F229" s="89">
        <v>5000</v>
      </c>
      <c r="G229" s="131"/>
      <c r="H229" s="175" t="s">
        <v>2698</v>
      </c>
      <c r="I229" s="187"/>
      <c r="J229" s="176"/>
    </row>
    <row r="230" spans="1:10">
      <c r="A230" s="162">
        <v>214</v>
      </c>
      <c r="B230" s="381"/>
      <c r="C230" s="192" t="s">
        <v>2838</v>
      </c>
      <c r="D230" s="176" t="s">
        <v>2839</v>
      </c>
      <c r="E230" s="386"/>
      <c r="F230" s="89">
        <v>3000</v>
      </c>
      <c r="G230" s="131"/>
      <c r="H230" s="175" t="s">
        <v>2798</v>
      </c>
      <c r="I230" s="193"/>
      <c r="J230" s="177" t="s">
        <v>2797</v>
      </c>
    </row>
    <row r="231" spans="1:10">
      <c r="A231" s="162">
        <v>215</v>
      </c>
      <c r="B231" s="379" t="s">
        <v>61</v>
      </c>
      <c r="C231" s="176" t="s">
        <v>679</v>
      </c>
      <c r="D231" s="176" t="s">
        <v>680</v>
      </c>
      <c r="E231" s="385">
        <f>SUM(F231:F234)</f>
        <v>8000</v>
      </c>
      <c r="F231" s="89">
        <v>3000</v>
      </c>
      <c r="G231" s="131"/>
      <c r="H231" s="175" t="s">
        <v>586</v>
      </c>
      <c r="I231" s="187"/>
      <c r="J231" s="177"/>
    </row>
    <row r="232" spans="1:10">
      <c r="A232" s="162">
        <v>216</v>
      </c>
      <c r="B232" s="380"/>
      <c r="C232" s="176" t="s">
        <v>61</v>
      </c>
      <c r="D232" s="176" t="s">
        <v>1193</v>
      </c>
      <c r="E232" s="431"/>
      <c r="F232" s="89">
        <v>2000</v>
      </c>
      <c r="G232" s="131" t="s">
        <v>199</v>
      </c>
      <c r="H232" s="175" t="s">
        <v>1183</v>
      </c>
      <c r="I232" s="140"/>
      <c r="J232" s="176"/>
    </row>
    <row r="233" spans="1:10">
      <c r="A233" s="162">
        <v>217</v>
      </c>
      <c r="B233" s="380"/>
      <c r="C233" s="192" t="s">
        <v>2840</v>
      </c>
      <c r="D233" s="176" t="s">
        <v>2841</v>
      </c>
      <c r="E233" s="431"/>
      <c r="F233" s="89">
        <v>2000</v>
      </c>
      <c r="G233" s="131"/>
      <c r="H233" s="175" t="s">
        <v>2798</v>
      </c>
      <c r="I233" s="193"/>
      <c r="J233" s="177" t="s">
        <v>2842</v>
      </c>
    </row>
    <row r="234" spans="1:10" ht="39.6">
      <c r="A234" s="162">
        <v>218</v>
      </c>
      <c r="B234" s="381"/>
      <c r="C234" s="177" t="s">
        <v>1647</v>
      </c>
      <c r="D234" s="177" t="s">
        <v>1648</v>
      </c>
      <c r="E234" s="386"/>
      <c r="F234" s="89">
        <v>1000</v>
      </c>
      <c r="G234" s="131" t="s">
        <v>1649</v>
      </c>
      <c r="H234" s="175" t="s">
        <v>1634</v>
      </c>
      <c r="I234" s="187" t="s">
        <v>1650</v>
      </c>
      <c r="J234" s="177" t="s">
        <v>1651</v>
      </c>
    </row>
    <row r="235" spans="1:10" ht="39.6">
      <c r="A235" s="162">
        <v>219</v>
      </c>
      <c r="B235" s="374" t="s">
        <v>62</v>
      </c>
      <c r="C235" s="176" t="s">
        <v>1652</v>
      </c>
      <c r="D235" s="176" t="s">
        <v>1653</v>
      </c>
      <c r="E235" s="385">
        <f>F235+F236+F237</f>
        <v>11500</v>
      </c>
      <c r="F235" s="89">
        <v>500</v>
      </c>
      <c r="G235" s="131" t="s">
        <v>1654</v>
      </c>
      <c r="H235" s="175" t="s">
        <v>1634</v>
      </c>
      <c r="I235" s="187" t="s">
        <v>1655</v>
      </c>
      <c r="J235" s="176" t="s">
        <v>1656</v>
      </c>
    </row>
    <row r="236" spans="1:10" ht="23.4" customHeight="1">
      <c r="A236" s="162">
        <v>220</v>
      </c>
      <c r="B236" s="375"/>
      <c r="C236" s="177" t="s">
        <v>3662</v>
      </c>
      <c r="D236" s="176" t="s">
        <v>3663</v>
      </c>
      <c r="E236" s="410"/>
      <c r="F236" s="89">
        <v>1000</v>
      </c>
      <c r="G236" s="131" t="s">
        <v>3664</v>
      </c>
      <c r="H236" s="175" t="s">
        <v>3666</v>
      </c>
      <c r="I236" s="187"/>
      <c r="J236" s="177" t="s">
        <v>3665</v>
      </c>
    </row>
    <row r="237" spans="1:10" ht="39.6">
      <c r="A237" s="162">
        <v>221</v>
      </c>
      <c r="B237" s="169" t="s">
        <v>1078</v>
      </c>
      <c r="C237" s="179" t="s">
        <v>1078</v>
      </c>
      <c r="D237" s="169" t="s">
        <v>1079</v>
      </c>
      <c r="E237" s="411"/>
      <c r="F237" s="89">
        <v>10000</v>
      </c>
      <c r="G237" s="131"/>
      <c r="H237" s="175" t="s">
        <v>841</v>
      </c>
      <c r="I237" s="187"/>
      <c r="J237" s="177"/>
    </row>
    <row r="238" spans="1:10">
      <c r="A238" s="162">
        <v>222</v>
      </c>
      <c r="B238" s="379" t="s">
        <v>674</v>
      </c>
      <c r="C238" s="176" t="s">
        <v>675</v>
      </c>
      <c r="D238" s="176" t="s">
        <v>676</v>
      </c>
      <c r="E238" s="385">
        <f>SUM(F238:F247)</f>
        <v>10810</v>
      </c>
      <c r="F238" s="89">
        <v>1000</v>
      </c>
      <c r="G238" s="131"/>
      <c r="H238" s="175" t="s">
        <v>586</v>
      </c>
      <c r="I238" s="187"/>
      <c r="J238" s="177"/>
    </row>
    <row r="239" spans="1:10">
      <c r="A239" s="162">
        <v>223</v>
      </c>
      <c r="B239" s="380"/>
      <c r="C239" s="176" t="s">
        <v>677</v>
      </c>
      <c r="D239" s="176" t="s">
        <v>678</v>
      </c>
      <c r="E239" s="431"/>
      <c r="F239" s="89">
        <v>2000</v>
      </c>
      <c r="G239" s="131"/>
      <c r="H239" s="175" t="s">
        <v>586</v>
      </c>
      <c r="I239" s="187"/>
      <c r="J239" s="177"/>
    </row>
    <row r="240" spans="1:10">
      <c r="A240" s="162">
        <v>224</v>
      </c>
      <c r="B240" s="380"/>
      <c r="C240" s="169" t="s">
        <v>863</v>
      </c>
      <c r="D240" s="196" t="s">
        <v>676</v>
      </c>
      <c r="E240" s="431"/>
      <c r="F240" s="89">
        <v>50</v>
      </c>
      <c r="G240" s="131" t="s">
        <v>850</v>
      </c>
      <c r="H240" s="175" t="s">
        <v>841</v>
      </c>
      <c r="I240" s="187"/>
      <c r="J240" s="177"/>
    </row>
    <row r="241" spans="1:10">
      <c r="A241" s="162">
        <v>225</v>
      </c>
      <c r="B241" s="380"/>
      <c r="C241" s="196" t="s">
        <v>1057</v>
      </c>
      <c r="D241" s="183" t="s">
        <v>676</v>
      </c>
      <c r="E241" s="431"/>
      <c r="F241" s="89">
        <v>500</v>
      </c>
      <c r="G241" s="131"/>
      <c r="H241" s="175" t="s">
        <v>841</v>
      </c>
      <c r="I241" s="187"/>
      <c r="J241" s="177"/>
    </row>
    <row r="242" spans="1:10">
      <c r="A242" s="162">
        <v>226</v>
      </c>
      <c r="B242" s="380"/>
      <c r="C242" s="196" t="s">
        <v>1195</v>
      </c>
      <c r="D242" s="176" t="s">
        <v>676</v>
      </c>
      <c r="E242" s="431"/>
      <c r="F242" s="89">
        <v>100</v>
      </c>
      <c r="G242" s="131" t="s">
        <v>1194</v>
      </c>
      <c r="H242" s="175" t="s">
        <v>1183</v>
      </c>
      <c r="I242" s="187"/>
      <c r="J242" s="177"/>
    </row>
    <row r="243" spans="1:10">
      <c r="A243" s="162">
        <v>227</v>
      </c>
      <c r="B243" s="380"/>
      <c r="C243" s="176" t="s">
        <v>1657</v>
      </c>
      <c r="D243" s="176" t="s">
        <v>676</v>
      </c>
      <c r="E243" s="431"/>
      <c r="F243" s="89">
        <v>80</v>
      </c>
      <c r="G243" s="131" t="s">
        <v>1060</v>
      </c>
      <c r="H243" s="175" t="s">
        <v>1634</v>
      </c>
      <c r="I243" s="140" t="s">
        <v>1658</v>
      </c>
      <c r="J243" s="176" t="s">
        <v>1659</v>
      </c>
    </row>
    <row r="244" spans="1:10">
      <c r="A244" s="162">
        <v>228</v>
      </c>
      <c r="B244" s="380"/>
      <c r="C244" s="176" t="s">
        <v>2207</v>
      </c>
      <c r="D244" s="176" t="s">
        <v>2208</v>
      </c>
      <c r="E244" s="431"/>
      <c r="F244" s="89">
        <v>200</v>
      </c>
      <c r="G244" s="131" t="s">
        <v>2209</v>
      </c>
      <c r="H244" s="175" t="s">
        <v>2110</v>
      </c>
      <c r="I244" s="140" t="s">
        <v>2207</v>
      </c>
      <c r="J244" s="176" t="s">
        <v>2206</v>
      </c>
    </row>
    <row r="245" spans="1:10">
      <c r="A245" s="162">
        <v>229</v>
      </c>
      <c r="B245" s="380"/>
      <c r="C245" s="176" t="s">
        <v>863</v>
      </c>
      <c r="D245" s="176" t="s">
        <v>2208</v>
      </c>
      <c r="E245" s="431"/>
      <c r="F245" s="89">
        <v>5000</v>
      </c>
      <c r="G245" s="131"/>
      <c r="H245" s="175" t="s">
        <v>2698</v>
      </c>
      <c r="I245" s="140"/>
      <c r="J245" s="176"/>
    </row>
    <row r="246" spans="1:10">
      <c r="A246" s="162">
        <v>230</v>
      </c>
      <c r="B246" s="380"/>
      <c r="C246" s="192" t="s">
        <v>2844</v>
      </c>
      <c r="D246" s="176" t="s">
        <v>676</v>
      </c>
      <c r="E246" s="431"/>
      <c r="F246" s="89">
        <v>1500</v>
      </c>
      <c r="G246" s="131"/>
      <c r="H246" s="175" t="s">
        <v>2798</v>
      </c>
      <c r="I246" s="193"/>
      <c r="J246" s="177" t="s">
        <v>2843</v>
      </c>
    </row>
    <row r="247" spans="1:10" ht="26.4">
      <c r="A247" s="162">
        <v>231</v>
      </c>
      <c r="B247" s="381"/>
      <c r="C247" s="176" t="s">
        <v>863</v>
      </c>
      <c r="D247" s="176" t="s">
        <v>2208</v>
      </c>
      <c r="E247" s="386"/>
      <c r="F247" s="89">
        <v>380</v>
      </c>
      <c r="G247" s="131" t="s">
        <v>2988</v>
      </c>
      <c r="H247" s="175" t="s">
        <v>2978</v>
      </c>
      <c r="I247" s="193"/>
      <c r="J247" s="177"/>
    </row>
    <row r="248" spans="1:10" ht="26.4">
      <c r="A248" s="162">
        <v>232</v>
      </c>
      <c r="B248" s="374" t="s">
        <v>1735</v>
      </c>
      <c r="C248" s="176" t="s">
        <v>1731</v>
      </c>
      <c r="D248" s="176" t="s">
        <v>1732</v>
      </c>
      <c r="E248" s="385">
        <f>F248+F249</f>
        <v>3500</v>
      </c>
      <c r="F248" s="89">
        <v>3000</v>
      </c>
      <c r="G248" s="131" t="s">
        <v>1654</v>
      </c>
      <c r="H248" s="175" t="s">
        <v>1634</v>
      </c>
      <c r="I248" s="187" t="s">
        <v>1733</v>
      </c>
      <c r="J248" s="176" t="s">
        <v>1734</v>
      </c>
    </row>
    <row r="249" spans="1:10">
      <c r="A249" s="162">
        <v>233</v>
      </c>
      <c r="B249" s="375"/>
      <c r="C249" s="176" t="s">
        <v>3659</v>
      </c>
      <c r="D249" s="176" t="s">
        <v>3660</v>
      </c>
      <c r="E249" s="386"/>
      <c r="F249" s="89">
        <v>500</v>
      </c>
      <c r="G249" s="131" t="s">
        <v>1666</v>
      </c>
      <c r="H249" s="175" t="s">
        <v>1634</v>
      </c>
      <c r="I249" s="187" t="s">
        <v>3661</v>
      </c>
      <c r="J249" s="176"/>
    </row>
    <row r="250" spans="1:10" ht="52.8">
      <c r="A250" s="162">
        <v>234</v>
      </c>
      <c r="B250" s="177" t="s">
        <v>1669</v>
      </c>
      <c r="C250" s="176" t="s">
        <v>1664</v>
      </c>
      <c r="D250" s="176" t="s">
        <v>1665</v>
      </c>
      <c r="E250" s="385">
        <f>F250+F251</f>
        <v>5400</v>
      </c>
      <c r="F250" s="89">
        <v>1700</v>
      </c>
      <c r="G250" s="131" t="s">
        <v>1666</v>
      </c>
      <c r="H250" s="175" t="s">
        <v>1634</v>
      </c>
      <c r="I250" s="187" t="s">
        <v>1667</v>
      </c>
      <c r="J250" s="176" t="s">
        <v>1668</v>
      </c>
    </row>
    <row r="251" spans="1:10" ht="79.2">
      <c r="A251" s="162">
        <v>235</v>
      </c>
      <c r="B251" s="176" t="s">
        <v>2602</v>
      </c>
      <c r="C251" s="176" t="s">
        <v>2603</v>
      </c>
      <c r="D251" s="184" t="s">
        <v>2604</v>
      </c>
      <c r="E251" s="386"/>
      <c r="F251" s="89">
        <v>3700</v>
      </c>
      <c r="G251" s="133" t="s">
        <v>1042</v>
      </c>
      <c r="H251" s="175" t="s">
        <v>2473</v>
      </c>
      <c r="I251" s="139" t="s">
        <v>2472</v>
      </c>
      <c r="J251" s="176"/>
    </row>
    <row r="252" spans="1:10" ht="46.2" customHeight="1">
      <c r="A252" s="162">
        <v>236</v>
      </c>
      <c r="B252" s="177" t="s">
        <v>58</v>
      </c>
      <c r="C252" s="177" t="s">
        <v>1749</v>
      </c>
      <c r="D252" s="176" t="s">
        <v>862</v>
      </c>
      <c r="E252" s="89">
        <v>1000</v>
      </c>
      <c r="F252" s="89">
        <v>1000</v>
      </c>
      <c r="G252" s="131"/>
      <c r="H252" s="175" t="s">
        <v>1736</v>
      </c>
      <c r="I252" s="187"/>
      <c r="J252" s="177" t="s">
        <v>1750</v>
      </c>
    </row>
    <row r="253" spans="1:10" ht="39.6">
      <c r="A253" s="162">
        <v>237</v>
      </c>
      <c r="B253" s="177" t="s">
        <v>3667</v>
      </c>
      <c r="C253" s="260" t="s">
        <v>3668</v>
      </c>
      <c r="D253" s="102" t="s">
        <v>3669</v>
      </c>
      <c r="E253" s="89">
        <v>1000</v>
      </c>
      <c r="F253" s="89">
        <v>1000</v>
      </c>
      <c r="G253" s="131" t="s">
        <v>3670</v>
      </c>
      <c r="H253" s="175" t="s">
        <v>3671</v>
      </c>
      <c r="I253" s="261" t="s">
        <v>3668</v>
      </c>
      <c r="J253" s="177" t="s">
        <v>3730</v>
      </c>
    </row>
    <row r="254" spans="1:10">
      <c r="A254" s="162">
        <v>238</v>
      </c>
      <c r="B254" s="379" t="s">
        <v>59</v>
      </c>
      <c r="C254" s="112" t="s">
        <v>157</v>
      </c>
      <c r="D254" s="112" t="s">
        <v>158</v>
      </c>
      <c r="E254" s="407">
        <f>SUM(F254:F260)</f>
        <v>15300</v>
      </c>
      <c r="F254" s="89">
        <v>500</v>
      </c>
      <c r="G254" s="133" t="s">
        <v>138</v>
      </c>
      <c r="H254" s="175" t="s">
        <v>164</v>
      </c>
      <c r="I254" s="139" t="s">
        <v>159</v>
      </c>
      <c r="J254" s="177"/>
    </row>
    <row r="255" spans="1:10">
      <c r="A255" s="162">
        <v>239</v>
      </c>
      <c r="B255" s="380"/>
      <c r="C255" s="176" t="s">
        <v>341</v>
      </c>
      <c r="D255" s="176" t="s">
        <v>342</v>
      </c>
      <c r="E255" s="380"/>
      <c r="F255" s="89">
        <v>500</v>
      </c>
      <c r="G255" s="133"/>
      <c r="H255" s="175" t="s">
        <v>336</v>
      </c>
      <c r="I255" s="139"/>
      <c r="J255" s="177"/>
    </row>
    <row r="256" spans="1:10">
      <c r="A256" s="162">
        <v>240</v>
      </c>
      <c r="B256" s="380"/>
      <c r="C256" s="176" t="s">
        <v>633</v>
      </c>
      <c r="D256" s="176" t="s">
        <v>634</v>
      </c>
      <c r="E256" s="380"/>
      <c r="F256" s="89">
        <v>500</v>
      </c>
      <c r="G256" s="133"/>
      <c r="H256" s="175" t="s">
        <v>586</v>
      </c>
      <c r="I256" s="139"/>
      <c r="J256" s="177"/>
    </row>
    <row r="257" spans="1:11">
      <c r="A257" s="162">
        <v>241</v>
      </c>
      <c r="B257" s="380"/>
      <c r="C257" s="176" t="s">
        <v>2210</v>
      </c>
      <c r="D257" s="176" t="s">
        <v>2211</v>
      </c>
      <c r="E257" s="380"/>
      <c r="F257" s="89">
        <v>2500</v>
      </c>
      <c r="G257" s="131" t="s">
        <v>2212</v>
      </c>
      <c r="H257" s="175" t="s">
        <v>2110</v>
      </c>
      <c r="I257" s="140" t="s">
        <v>2213</v>
      </c>
      <c r="J257" s="176" t="s">
        <v>2214</v>
      </c>
    </row>
    <row r="258" spans="1:11">
      <c r="A258" s="162">
        <v>242</v>
      </c>
      <c r="B258" s="380"/>
      <c r="C258" s="192" t="s">
        <v>2845</v>
      </c>
      <c r="D258" s="176" t="s">
        <v>2846</v>
      </c>
      <c r="E258" s="380"/>
      <c r="F258" s="89">
        <v>1800</v>
      </c>
      <c r="G258" s="131"/>
      <c r="H258" s="175" t="s">
        <v>2798</v>
      </c>
      <c r="I258" s="193"/>
      <c r="J258" s="177" t="s">
        <v>2847</v>
      </c>
    </row>
    <row r="259" spans="1:11" ht="22.8" customHeight="1">
      <c r="A259" s="162">
        <v>243</v>
      </c>
      <c r="B259" s="380"/>
      <c r="C259" s="177" t="s">
        <v>59</v>
      </c>
      <c r="D259" s="176" t="s">
        <v>2989</v>
      </c>
      <c r="E259" s="380"/>
      <c r="F259" s="89">
        <v>500</v>
      </c>
      <c r="G259" s="131" t="s">
        <v>2988</v>
      </c>
      <c r="H259" s="175" t="s">
        <v>2978</v>
      </c>
      <c r="I259" s="193"/>
      <c r="J259" s="177"/>
      <c r="K259" s="27"/>
    </row>
    <row r="260" spans="1:11" ht="39.6">
      <c r="A260" s="162">
        <v>244</v>
      </c>
      <c r="B260" s="381"/>
      <c r="C260" s="115" t="s">
        <v>3480</v>
      </c>
      <c r="D260" s="97" t="s">
        <v>3481</v>
      </c>
      <c r="E260" s="381"/>
      <c r="F260" s="89">
        <v>9000</v>
      </c>
      <c r="G260" s="130">
        <v>2021</v>
      </c>
      <c r="H260" s="175" t="s">
        <v>3467</v>
      </c>
      <c r="I260" s="185"/>
      <c r="J260" s="115" t="s">
        <v>3482</v>
      </c>
    </row>
    <row r="261" spans="1:11">
      <c r="A261" s="162">
        <v>245</v>
      </c>
      <c r="B261" s="379" t="s">
        <v>55</v>
      </c>
      <c r="C261" s="177" t="s">
        <v>1196</v>
      </c>
      <c r="D261" s="177" t="s">
        <v>437</v>
      </c>
      <c r="E261" s="89">
        <v>2600</v>
      </c>
      <c r="F261" s="89">
        <v>2600</v>
      </c>
      <c r="G261" s="186" t="s">
        <v>1197</v>
      </c>
      <c r="H261" s="175" t="s">
        <v>1183</v>
      </c>
      <c r="I261" s="187"/>
      <c r="J261" s="177" t="s">
        <v>1198</v>
      </c>
    </row>
    <row r="262" spans="1:11" ht="26.4">
      <c r="A262" s="162">
        <v>246</v>
      </c>
      <c r="B262" s="380"/>
      <c r="C262" s="177" t="s">
        <v>2215</v>
      </c>
      <c r="D262" s="176" t="s">
        <v>1201</v>
      </c>
      <c r="E262" s="89">
        <v>12000</v>
      </c>
      <c r="F262" s="89">
        <v>12000</v>
      </c>
      <c r="G262" s="131" t="s">
        <v>2216</v>
      </c>
      <c r="H262" s="175" t="s">
        <v>2110</v>
      </c>
      <c r="I262" s="140" t="s">
        <v>2217</v>
      </c>
      <c r="J262" s="176" t="s">
        <v>2218</v>
      </c>
    </row>
    <row r="263" spans="1:11">
      <c r="A263" s="162">
        <v>247</v>
      </c>
      <c r="B263" s="380"/>
      <c r="C263" s="192" t="s">
        <v>2848</v>
      </c>
      <c r="D263" s="176" t="s">
        <v>2849</v>
      </c>
      <c r="E263" s="89">
        <v>2000</v>
      </c>
      <c r="F263" s="89">
        <v>2000</v>
      </c>
      <c r="G263" s="131"/>
      <c r="H263" s="175" t="s">
        <v>2798</v>
      </c>
      <c r="I263" s="193"/>
      <c r="J263" s="177" t="s">
        <v>2850</v>
      </c>
    </row>
    <row r="264" spans="1:11" ht="23.4" customHeight="1">
      <c r="A264" s="162">
        <v>248</v>
      </c>
      <c r="B264" s="380"/>
      <c r="C264" s="91" t="s">
        <v>3316</v>
      </c>
      <c r="D264" s="91" t="s">
        <v>3317</v>
      </c>
      <c r="E264" s="89">
        <v>1200</v>
      </c>
      <c r="F264" s="89">
        <v>1200</v>
      </c>
      <c r="G264" s="123">
        <v>44277</v>
      </c>
      <c r="H264" s="175" t="s">
        <v>3113</v>
      </c>
      <c r="I264" s="136" t="s">
        <v>3318</v>
      </c>
      <c r="J264" s="91" t="s">
        <v>3319</v>
      </c>
    </row>
    <row r="265" spans="1:11">
      <c r="A265" s="162">
        <v>249</v>
      </c>
      <c r="B265" s="381"/>
      <c r="C265" s="93" t="s">
        <v>3602</v>
      </c>
      <c r="D265" s="109" t="s">
        <v>3603</v>
      </c>
      <c r="E265" s="89">
        <v>1000</v>
      </c>
      <c r="F265" s="89">
        <v>1000</v>
      </c>
      <c r="G265" s="123"/>
      <c r="H265" s="175" t="s">
        <v>3585</v>
      </c>
      <c r="I265" s="136"/>
      <c r="J265" s="91"/>
    </row>
    <row r="266" spans="1:11">
      <c r="A266" s="162">
        <v>250</v>
      </c>
      <c r="B266" s="387" t="s">
        <v>289</v>
      </c>
      <c r="C266" s="176" t="s">
        <v>803</v>
      </c>
      <c r="D266" s="176" t="s">
        <v>804</v>
      </c>
      <c r="E266" s="382">
        <f>SUM(F266:F271)</f>
        <v>60890</v>
      </c>
      <c r="F266" s="89">
        <v>300</v>
      </c>
      <c r="G266" s="131"/>
      <c r="H266" s="175" t="s">
        <v>586</v>
      </c>
      <c r="I266" s="140"/>
      <c r="J266" s="177"/>
    </row>
    <row r="267" spans="1:11" ht="26.4">
      <c r="A267" s="162">
        <v>251</v>
      </c>
      <c r="B267" s="388"/>
      <c r="C267" s="177" t="s">
        <v>1199</v>
      </c>
      <c r="D267" s="176"/>
      <c r="E267" s="436"/>
      <c r="F267" s="89">
        <v>7000</v>
      </c>
      <c r="G267" s="131" t="s">
        <v>1186</v>
      </c>
      <c r="H267" s="175" t="s">
        <v>1183</v>
      </c>
      <c r="I267" s="140"/>
      <c r="J267" s="176"/>
    </row>
    <row r="268" spans="1:11" ht="26.4">
      <c r="A268" s="162">
        <v>252</v>
      </c>
      <c r="B268" s="388"/>
      <c r="C268" s="177" t="s">
        <v>1200</v>
      </c>
      <c r="D268" s="176" t="s">
        <v>1201</v>
      </c>
      <c r="E268" s="436"/>
      <c r="F268" s="89">
        <v>20590</v>
      </c>
      <c r="G268" s="131" t="s">
        <v>199</v>
      </c>
      <c r="H268" s="175" t="s">
        <v>1183</v>
      </c>
      <c r="I268" s="140"/>
      <c r="J268" s="177" t="s">
        <v>1202</v>
      </c>
    </row>
    <row r="269" spans="1:11">
      <c r="A269" s="162">
        <v>253</v>
      </c>
      <c r="B269" s="388"/>
      <c r="C269" s="177" t="s">
        <v>1205</v>
      </c>
      <c r="D269" s="176" t="s">
        <v>290</v>
      </c>
      <c r="E269" s="436"/>
      <c r="F269" s="89">
        <v>10000</v>
      </c>
      <c r="G269" s="131" t="s">
        <v>1206</v>
      </c>
      <c r="H269" s="175" t="s">
        <v>1183</v>
      </c>
      <c r="I269" s="140"/>
      <c r="J269" s="176"/>
    </row>
    <row r="270" spans="1:11" ht="26.4">
      <c r="A270" s="162">
        <v>254</v>
      </c>
      <c r="B270" s="388"/>
      <c r="C270" s="177" t="s">
        <v>13</v>
      </c>
      <c r="D270" s="176" t="s">
        <v>290</v>
      </c>
      <c r="E270" s="436"/>
      <c r="F270" s="89">
        <v>3000</v>
      </c>
      <c r="G270" s="131" t="s">
        <v>1207</v>
      </c>
      <c r="H270" s="175" t="s">
        <v>1183</v>
      </c>
      <c r="I270" s="140"/>
      <c r="J270" s="176" t="s">
        <v>1208</v>
      </c>
    </row>
    <row r="271" spans="1:11">
      <c r="A271" s="162">
        <v>255</v>
      </c>
      <c r="B271" s="388"/>
      <c r="C271" s="177" t="s">
        <v>13</v>
      </c>
      <c r="D271" s="176" t="s">
        <v>290</v>
      </c>
      <c r="E271" s="429"/>
      <c r="F271" s="89">
        <v>20000</v>
      </c>
      <c r="G271" s="131" t="s">
        <v>1209</v>
      </c>
      <c r="H271" s="175" t="s">
        <v>1183</v>
      </c>
      <c r="I271" s="140"/>
      <c r="J271" s="176" t="s">
        <v>1208</v>
      </c>
    </row>
    <row r="272" spans="1:11" ht="26.4">
      <c r="A272" s="162">
        <v>256</v>
      </c>
      <c r="B272" s="388"/>
      <c r="C272" s="177" t="s">
        <v>2219</v>
      </c>
      <c r="D272" s="176" t="s">
        <v>290</v>
      </c>
      <c r="E272" s="89">
        <v>3000</v>
      </c>
      <c r="F272" s="89">
        <v>3000</v>
      </c>
      <c r="G272" s="131" t="s">
        <v>2136</v>
      </c>
      <c r="H272" s="175" t="s">
        <v>2110</v>
      </c>
      <c r="I272" s="187" t="s">
        <v>289</v>
      </c>
      <c r="J272" s="176" t="s">
        <v>2220</v>
      </c>
    </row>
    <row r="273" spans="1:19" ht="52.8">
      <c r="A273" s="162">
        <v>257</v>
      </c>
      <c r="B273" s="388"/>
      <c r="C273" s="91" t="s">
        <v>3142</v>
      </c>
      <c r="D273" s="91" t="s">
        <v>290</v>
      </c>
      <c r="E273" s="404">
        <f>SUM(F273:F276)</f>
        <v>4150</v>
      </c>
      <c r="F273" s="89">
        <v>2450</v>
      </c>
      <c r="G273" s="122" t="s">
        <v>3133</v>
      </c>
      <c r="H273" s="175" t="s">
        <v>3113</v>
      </c>
      <c r="I273" s="136" t="s">
        <v>3143</v>
      </c>
      <c r="J273" s="91" t="s">
        <v>3144</v>
      </c>
    </row>
    <row r="274" spans="1:19" ht="39.6">
      <c r="A274" s="162">
        <v>258</v>
      </c>
      <c r="B274" s="388"/>
      <c r="C274" s="91" t="s">
        <v>3156</v>
      </c>
      <c r="D274" s="91" t="s">
        <v>3157</v>
      </c>
      <c r="E274" s="405"/>
      <c r="F274" s="89">
        <v>600</v>
      </c>
      <c r="G274" s="122" t="s">
        <v>3122</v>
      </c>
      <c r="H274" s="175" t="s">
        <v>3113</v>
      </c>
      <c r="I274" s="136" t="s">
        <v>3158</v>
      </c>
      <c r="J274" s="91"/>
    </row>
    <row r="275" spans="1:19" ht="39.6">
      <c r="A275" s="162">
        <v>259</v>
      </c>
      <c r="B275" s="388"/>
      <c r="C275" s="99" t="s">
        <v>3159</v>
      </c>
      <c r="D275" s="99" t="s">
        <v>3160</v>
      </c>
      <c r="E275" s="405"/>
      <c r="F275" s="89">
        <v>800</v>
      </c>
      <c r="G275" s="126" t="s">
        <v>3122</v>
      </c>
      <c r="H275" s="175" t="s">
        <v>3113</v>
      </c>
      <c r="I275" s="137" t="s">
        <v>3161</v>
      </c>
      <c r="J275" s="99" t="s">
        <v>3162</v>
      </c>
    </row>
    <row r="276" spans="1:19" ht="27.6">
      <c r="A276" s="162">
        <v>260</v>
      </c>
      <c r="B276" s="388"/>
      <c r="C276" s="90" t="s">
        <v>3483</v>
      </c>
      <c r="D276" s="97" t="s">
        <v>2721</v>
      </c>
      <c r="E276" s="406"/>
      <c r="F276" s="89">
        <v>300</v>
      </c>
      <c r="G276" s="130">
        <v>2021</v>
      </c>
      <c r="H276" s="175" t="s">
        <v>3467</v>
      </c>
      <c r="I276" s="140"/>
      <c r="J276" s="103" t="s">
        <v>3484</v>
      </c>
    </row>
    <row r="277" spans="1:19">
      <c r="A277" s="162">
        <v>261</v>
      </c>
      <c r="B277" s="388"/>
      <c r="C277" s="93" t="s">
        <v>289</v>
      </c>
      <c r="D277" s="109" t="s">
        <v>290</v>
      </c>
      <c r="E277" s="421">
        <f>SUM(F277:F281)</f>
        <v>29100</v>
      </c>
      <c r="F277" s="89">
        <v>1500</v>
      </c>
      <c r="G277" s="131"/>
      <c r="H277" s="175" t="s">
        <v>3585</v>
      </c>
      <c r="I277" s="187"/>
      <c r="J277" s="176" t="s">
        <v>3595</v>
      </c>
    </row>
    <row r="278" spans="1:19">
      <c r="A278" s="162">
        <v>262</v>
      </c>
      <c r="B278" s="388"/>
      <c r="C278" s="93" t="s">
        <v>3792</v>
      </c>
      <c r="D278" s="109" t="s">
        <v>290</v>
      </c>
      <c r="E278" s="437"/>
      <c r="F278" s="89">
        <v>2000</v>
      </c>
      <c r="G278" s="131"/>
      <c r="H278" s="175" t="s">
        <v>841</v>
      </c>
      <c r="I278" s="187"/>
      <c r="J278" s="176"/>
    </row>
    <row r="279" spans="1:19">
      <c r="A279" s="162">
        <v>263</v>
      </c>
      <c r="B279" s="388"/>
      <c r="C279" s="93" t="s">
        <v>3594</v>
      </c>
      <c r="D279" s="109" t="s">
        <v>3486</v>
      </c>
      <c r="E279" s="422"/>
      <c r="F279" s="89">
        <v>600</v>
      </c>
      <c r="G279" s="131"/>
      <c r="H279" s="175" t="s">
        <v>3585</v>
      </c>
      <c r="I279" s="187"/>
      <c r="J279" s="176" t="s">
        <v>3595</v>
      </c>
    </row>
    <row r="280" spans="1:19">
      <c r="A280" s="162">
        <v>264</v>
      </c>
      <c r="B280" s="388"/>
      <c r="C280" s="177" t="s">
        <v>2720</v>
      </c>
      <c r="D280" s="176" t="s">
        <v>2721</v>
      </c>
      <c r="E280" s="422"/>
      <c r="F280" s="89">
        <v>20000</v>
      </c>
      <c r="G280" s="131"/>
      <c r="H280" s="175" t="s">
        <v>2698</v>
      </c>
      <c r="I280" s="187"/>
      <c r="J280" s="176"/>
    </row>
    <row r="281" spans="1:19">
      <c r="A281" s="162">
        <v>265</v>
      </c>
      <c r="B281" s="388"/>
      <c r="C281" s="177" t="s">
        <v>289</v>
      </c>
      <c r="D281" s="176" t="s">
        <v>290</v>
      </c>
      <c r="E281" s="423"/>
      <c r="F281" s="89">
        <v>5000</v>
      </c>
      <c r="G281" s="131"/>
      <c r="H281" s="175" t="s">
        <v>2698</v>
      </c>
      <c r="I281" s="187"/>
      <c r="J281" s="176"/>
    </row>
    <row r="282" spans="1:19">
      <c r="A282" s="162">
        <v>266</v>
      </c>
      <c r="B282" s="388"/>
      <c r="C282" s="192" t="s">
        <v>2851</v>
      </c>
      <c r="D282" s="188" t="s">
        <v>2852</v>
      </c>
      <c r="E282" s="89">
        <v>6000</v>
      </c>
      <c r="F282" s="89">
        <v>6000</v>
      </c>
      <c r="G282" s="131"/>
      <c r="H282" s="175" t="s">
        <v>2798</v>
      </c>
      <c r="I282" s="193"/>
      <c r="J282" s="177" t="s">
        <v>2853</v>
      </c>
      <c r="N282" s="32"/>
      <c r="O282" s="32"/>
      <c r="P282" s="46"/>
      <c r="Q282" s="32"/>
      <c r="R282" s="32"/>
      <c r="S282" s="32"/>
    </row>
    <row r="283" spans="1:19" ht="26.4">
      <c r="A283" s="162">
        <v>267</v>
      </c>
      <c r="B283" s="388"/>
      <c r="C283" s="93" t="s">
        <v>918</v>
      </c>
      <c r="D283" s="112" t="s">
        <v>290</v>
      </c>
      <c r="E283" s="376">
        <f>F283+F284</f>
        <v>49000</v>
      </c>
      <c r="F283" s="89">
        <v>40000</v>
      </c>
      <c r="G283" s="133" t="s">
        <v>913</v>
      </c>
      <c r="H283" s="175" t="s">
        <v>841</v>
      </c>
      <c r="I283" s="193"/>
      <c r="J283" s="177"/>
      <c r="N283" s="32"/>
      <c r="O283" s="32"/>
      <c r="P283" s="46"/>
      <c r="Q283" s="32"/>
      <c r="R283" s="32"/>
      <c r="S283" s="32"/>
    </row>
    <row r="284" spans="1:19" ht="26.4">
      <c r="A284" s="162">
        <v>268</v>
      </c>
      <c r="B284" s="388"/>
      <c r="C284" s="112" t="s">
        <v>1051</v>
      </c>
      <c r="D284" s="179" t="s">
        <v>1052</v>
      </c>
      <c r="E284" s="377"/>
      <c r="F284" s="89">
        <v>9000</v>
      </c>
      <c r="G284" s="133" t="s">
        <v>1049</v>
      </c>
      <c r="H284" s="175" t="s">
        <v>841</v>
      </c>
      <c r="I284" s="193"/>
      <c r="J284" s="177"/>
      <c r="N284" s="32"/>
      <c r="O284" s="32"/>
      <c r="P284" s="46"/>
      <c r="Q284" s="32"/>
      <c r="R284" s="32"/>
      <c r="S284" s="32"/>
    </row>
    <row r="285" spans="1:19" ht="52.8">
      <c r="A285" s="162">
        <v>269</v>
      </c>
      <c r="B285" s="389"/>
      <c r="C285" s="177" t="s">
        <v>2644</v>
      </c>
      <c r="D285" s="168" t="s">
        <v>2645</v>
      </c>
      <c r="E285" s="89">
        <v>100</v>
      </c>
      <c r="F285" s="89">
        <v>100</v>
      </c>
      <c r="G285" s="131" t="s">
        <v>2608</v>
      </c>
      <c r="H285" s="175" t="s">
        <v>2611</v>
      </c>
      <c r="I285" s="187" t="s">
        <v>2609</v>
      </c>
      <c r="J285" s="177" t="s">
        <v>2646</v>
      </c>
    </row>
    <row r="286" spans="1:19" ht="79.2">
      <c r="A286" s="162">
        <v>270</v>
      </c>
      <c r="B286" s="173" t="s">
        <v>2605</v>
      </c>
      <c r="C286" s="173" t="s">
        <v>2605</v>
      </c>
      <c r="D286" s="112" t="s">
        <v>2606</v>
      </c>
      <c r="E286" s="89">
        <v>9000</v>
      </c>
      <c r="F286" s="89">
        <v>9000</v>
      </c>
      <c r="G286" s="133" t="s">
        <v>1042</v>
      </c>
      <c r="H286" s="175" t="s">
        <v>2473</v>
      </c>
      <c r="I286" s="139" t="s">
        <v>2472</v>
      </c>
      <c r="J286" s="177"/>
    </row>
    <row r="287" spans="1:19">
      <c r="A287" s="162">
        <v>271</v>
      </c>
      <c r="B287" s="211" t="s">
        <v>39</v>
      </c>
      <c r="C287" s="112" t="s">
        <v>399</v>
      </c>
      <c r="D287" s="97" t="s">
        <v>400</v>
      </c>
      <c r="E287" s="382">
        <f>SUM(F287:F293)</f>
        <v>8600</v>
      </c>
      <c r="F287" s="89">
        <v>1000</v>
      </c>
      <c r="G287" s="133" t="s">
        <v>397</v>
      </c>
      <c r="H287" s="175" t="s">
        <v>394</v>
      </c>
      <c r="I287" s="262"/>
      <c r="J287" s="97" t="s">
        <v>401</v>
      </c>
    </row>
    <row r="288" spans="1:19">
      <c r="A288" s="162">
        <v>272</v>
      </c>
      <c r="B288" s="263"/>
      <c r="C288" s="112" t="s">
        <v>402</v>
      </c>
      <c r="D288" s="97" t="s">
        <v>400</v>
      </c>
      <c r="E288" s="436"/>
      <c r="F288" s="89">
        <v>1000</v>
      </c>
      <c r="G288" s="133" t="s">
        <v>397</v>
      </c>
      <c r="H288" s="175" t="s">
        <v>394</v>
      </c>
      <c r="I288" s="262"/>
      <c r="J288" s="97" t="s">
        <v>403</v>
      </c>
    </row>
    <row r="289" spans="1:19">
      <c r="A289" s="162">
        <v>273</v>
      </c>
      <c r="B289" s="263"/>
      <c r="C289" s="112" t="s">
        <v>404</v>
      </c>
      <c r="D289" s="97" t="s">
        <v>405</v>
      </c>
      <c r="E289" s="436"/>
      <c r="F289" s="89">
        <v>200</v>
      </c>
      <c r="G289" s="133" t="s">
        <v>397</v>
      </c>
      <c r="H289" s="175" t="s">
        <v>394</v>
      </c>
      <c r="I289" s="262"/>
      <c r="J289" s="97" t="s">
        <v>403</v>
      </c>
    </row>
    <row r="290" spans="1:19">
      <c r="A290" s="162">
        <v>274</v>
      </c>
      <c r="B290" s="263"/>
      <c r="C290" s="176" t="s">
        <v>670</v>
      </c>
      <c r="D290" s="176" t="s">
        <v>671</v>
      </c>
      <c r="E290" s="436"/>
      <c r="F290" s="89">
        <v>100</v>
      </c>
      <c r="G290" s="133"/>
      <c r="H290" s="175" t="s">
        <v>586</v>
      </c>
      <c r="I290" s="262"/>
      <c r="J290" s="97"/>
    </row>
    <row r="291" spans="1:19" ht="26.4">
      <c r="A291" s="162">
        <v>275</v>
      </c>
      <c r="B291" s="263"/>
      <c r="C291" s="196" t="s">
        <v>1147</v>
      </c>
      <c r="D291" s="109" t="s">
        <v>405</v>
      </c>
      <c r="E291" s="436"/>
      <c r="F291" s="89">
        <v>500</v>
      </c>
      <c r="G291" s="131" t="s">
        <v>1099</v>
      </c>
      <c r="H291" s="175" t="s">
        <v>841</v>
      </c>
      <c r="I291" s="264" t="s">
        <v>1147</v>
      </c>
      <c r="J291" s="97"/>
    </row>
    <row r="292" spans="1:19" ht="26.4">
      <c r="A292" s="162">
        <v>276</v>
      </c>
      <c r="B292" s="263"/>
      <c r="C292" s="93" t="s">
        <v>3752</v>
      </c>
      <c r="D292" s="109" t="s">
        <v>1246</v>
      </c>
      <c r="E292" s="436"/>
      <c r="F292" s="89">
        <v>5600</v>
      </c>
      <c r="G292" s="131"/>
      <c r="H292" s="175" t="s">
        <v>2698</v>
      </c>
      <c r="I292" s="264"/>
      <c r="J292" s="97"/>
    </row>
    <row r="293" spans="1:19" ht="26.4">
      <c r="A293" s="162">
        <v>277</v>
      </c>
      <c r="B293" s="263"/>
      <c r="C293" s="91" t="s">
        <v>3166</v>
      </c>
      <c r="D293" s="91" t="s">
        <v>405</v>
      </c>
      <c r="E293" s="429"/>
      <c r="F293" s="89">
        <v>200</v>
      </c>
      <c r="G293" s="122" t="s">
        <v>3163</v>
      </c>
      <c r="H293" s="175"/>
      <c r="I293" s="136" t="s">
        <v>3164</v>
      </c>
      <c r="J293" s="91" t="s">
        <v>3165</v>
      </c>
      <c r="P293" s="9"/>
      <c r="Q293" s="9"/>
      <c r="R293" s="9"/>
      <c r="S293" s="9"/>
    </row>
    <row r="294" spans="1:19" ht="26.4">
      <c r="A294" s="162">
        <v>278</v>
      </c>
      <c r="B294" s="263"/>
      <c r="C294" s="177" t="s">
        <v>635</v>
      </c>
      <c r="D294" s="176" t="s">
        <v>400</v>
      </c>
      <c r="E294" s="89">
        <v>70000</v>
      </c>
      <c r="F294" s="89">
        <v>70000</v>
      </c>
      <c r="G294" s="131"/>
      <c r="H294" s="175" t="s">
        <v>394</v>
      </c>
      <c r="I294" s="140"/>
      <c r="J294" s="177"/>
      <c r="N294" s="9"/>
      <c r="O294" s="9"/>
      <c r="P294" s="13"/>
      <c r="Q294" s="9"/>
      <c r="R294" s="9"/>
    </row>
    <row r="295" spans="1:19" ht="26.4">
      <c r="A295" s="162">
        <v>279</v>
      </c>
      <c r="B295" s="263"/>
      <c r="C295" s="177" t="s">
        <v>651</v>
      </c>
      <c r="D295" s="176"/>
      <c r="E295" s="385">
        <f>SUM(F295:F299)</f>
        <v>76150</v>
      </c>
      <c r="F295" s="89">
        <v>70000</v>
      </c>
      <c r="G295" s="131"/>
      <c r="H295" s="175" t="s">
        <v>586</v>
      </c>
      <c r="I295" s="140" t="s">
        <v>652</v>
      </c>
      <c r="J295" s="177" t="s">
        <v>653</v>
      </c>
      <c r="N295" s="9"/>
      <c r="O295" s="9"/>
      <c r="P295" s="13"/>
      <c r="Q295" s="9"/>
      <c r="R295" s="9"/>
    </row>
    <row r="296" spans="1:19">
      <c r="A296" s="162">
        <v>280</v>
      </c>
      <c r="B296" s="263"/>
      <c r="C296" s="176" t="s">
        <v>661</v>
      </c>
      <c r="D296" s="176" t="s">
        <v>662</v>
      </c>
      <c r="E296" s="410"/>
      <c r="F296" s="89">
        <v>100</v>
      </c>
      <c r="G296" s="131"/>
      <c r="H296" s="175" t="s">
        <v>586</v>
      </c>
      <c r="I296" s="140"/>
      <c r="J296" s="177"/>
      <c r="N296" s="9"/>
      <c r="O296" s="9"/>
      <c r="P296" s="13"/>
      <c r="Q296" s="9"/>
      <c r="R296" s="9"/>
    </row>
    <row r="297" spans="1:19">
      <c r="A297" s="162">
        <v>281</v>
      </c>
      <c r="B297" s="263"/>
      <c r="C297" s="176" t="s">
        <v>666</v>
      </c>
      <c r="D297" s="176" t="s">
        <v>667</v>
      </c>
      <c r="E297" s="410"/>
      <c r="F297" s="89">
        <v>3000</v>
      </c>
      <c r="G297" s="131"/>
      <c r="H297" s="175" t="s">
        <v>586</v>
      </c>
      <c r="I297" s="140"/>
      <c r="J297" s="177" t="s">
        <v>616</v>
      </c>
      <c r="N297" s="9"/>
      <c r="O297" s="9"/>
      <c r="P297" s="13"/>
      <c r="Q297" s="9"/>
      <c r="R297" s="9"/>
    </row>
    <row r="298" spans="1:19">
      <c r="A298" s="162">
        <v>282</v>
      </c>
      <c r="B298" s="263"/>
      <c r="C298" s="176" t="s">
        <v>672</v>
      </c>
      <c r="D298" s="176" t="s">
        <v>673</v>
      </c>
      <c r="E298" s="410"/>
      <c r="F298" s="89">
        <v>50</v>
      </c>
      <c r="G298" s="131"/>
      <c r="H298" s="175" t="s">
        <v>586</v>
      </c>
      <c r="I298" s="140"/>
      <c r="J298" s="177"/>
      <c r="M298" s="32"/>
      <c r="N298" s="32"/>
      <c r="O298" s="44"/>
      <c r="P298" s="32"/>
      <c r="Q298" s="32"/>
      <c r="R298" s="32"/>
    </row>
    <row r="299" spans="1:19">
      <c r="A299" s="162">
        <v>283</v>
      </c>
      <c r="B299" s="263"/>
      <c r="C299" s="196" t="s">
        <v>859</v>
      </c>
      <c r="D299" s="196" t="s">
        <v>400</v>
      </c>
      <c r="E299" s="411"/>
      <c r="F299" s="89">
        <v>3000</v>
      </c>
      <c r="G299" s="131" t="s">
        <v>854</v>
      </c>
      <c r="H299" s="175" t="s">
        <v>841</v>
      </c>
      <c r="I299" s="210"/>
      <c r="J299" s="196" t="s">
        <v>860</v>
      </c>
      <c r="N299" s="9"/>
      <c r="O299" s="9"/>
      <c r="P299" s="13"/>
      <c r="Q299" s="9"/>
      <c r="R299" s="9"/>
    </row>
    <row r="300" spans="1:19" ht="66">
      <c r="A300" s="162">
        <v>284</v>
      </c>
      <c r="B300" s="263"/>
      <c r="C300" s="177" t="s">
        <v>1871</v>
      </c>
      <c r="D300" s="177" t="s">
        <v>1872</v>
      </c>
      <c r="E300" s="89">
        <v>300</v>
      </c>
      <c r="F300" s="89">
        <v>300</v>
      </c>
      <c r="G300" s="131" t="s">
        <v>1470</v>
      </c>
      <c r="H300" s="175" t="s">
        <v>1851</v>
      </c>
      <c r="I300" s="191" t="s">
        <v>1873</v>
      </c>
      <c r="J300" s="115" t="s">
        <v>1874</v>
      </c>
      <c r="N300" s="9"/>
      <c r="O300" s="9"/>
      <c r="P300" s="13"/>
      <c r="Q300" s="9"/>
      <c r="R300" s="9"/>
    </row>
    <row r="301" spans="1:19">
      <c r="A301" s="162">
        <v>285</v>
      </c>
      <c r="B301" s="263"/>
      <c r="C301" s="192" t="s">
        <v>2854</v>
      </c>
      <c r="D301" s="188" t="s">
        <v>2855</v>
      </c>
      <c r="E301" s="412">
        <f>SUM(F301:F303)</f>
        <v>31000</v>
      </c>
      <c r="F301" s="89">
        <v>4000</v>
      </c>
      <c r="G301" s="131"/>
      <c r="H301" s="175" t="s">
        <v>2798</v>
      </c>
      <c r="I301" s="193"/>
      <c r="J301" s="177" t="s">
        <v>2853</v>
      </c>
      <c r="N301" s="9"/>
      <c r="O301" s="9"/>
      <c r="P301" s="13"/>
      <c r="Q301" s="9"/>
      <c r="R301" s="9"/>
    </row>
    <row r="302" spans="1:19">
      <c r="A302" s="162">
        <v>286</v>
      </c>
      <c r="B302" s="263"/>
      <c r="C302" s="192" t="s">
        <v>2856</v>
      </c>
      <c r="D302" s="188" t="s">
        <v>1133</v>
      </c>
      <c r="E302" s="413"/>
      <c r="F302" s="89">
        <v>2000</v>
      </c>
      <c r="G302" s="131"/>
      <c r="H302" s="175" t="s">
        <v>2798</v>
      </c>
      <c r="I302" s="193"/>
      <c r="J302" s="177" t="s">
        <v>2853</v>
      </c>
      <c r="N302" s="9"/>
      <c r="O302" s="9"/>
      <c r="P302" s="13"/>
      <c r="Q302" s="9"/>
      <c r="R302" s="9"/>
    </row>
    <row r="303" spans="1:19" ht="52.8">
      <c r="A303" s="162">
        <v>287</v>
      </c>
      <c r="B303" s="263"/>
      <c r="C303" s="91" t="s">
        <v>3145</v>
      </c>
      <c r="D303" s="91" t="s">
        <v>2855</v>
      </c>
      <c r="E303" s="414"/>
      <c r="F303" s="89">
        <v>25000</v>
      </c>
      <c r="G303" s="122" t="s">
        <v>3122</v>
      </c>
      <c r="H303" s="175" t="s">
        <v>3113</v>
      </c>
      <c r="I303" s="136" t="s">
        <v>3145</v>
      </c>
      <c r="J303" s="91" t="s">
        <v>3146</v>
      </c>
      <c r="N303" s="9"/>
      <c r="O303" s="9"/>
      <c r="P303" s="13"/>
      <c r="Q303" s="9"/>
      <c r="R303" s="9"/>
    </row>
    <row r="304" spans="1:19" ht="39.6">
      <c r="A304" s="162">
        <v>288</v>
      </c>
      <c r="B304" s="263"/>
      <c r="C304" s="93" t="s">
        <v>3753</v>
      </c>
      <c r="D304" s="109" t="s">
        <v>1133</v>
      </c>
      <c r="E304" s="421">
        <f>F304+F305+F306</f>
        <v>3000</v>
      </c>
      <c r="F304" s="89">
        <v>1300</v>
      </c>
      <c r="G304" s="131"/>
      <c r="H304" s="175" t="s">
        <v>2698</v>
      </c>
      <c r="I304" s="210"/>
      <c r="J304" s="196"/>
      <c r="N304" s="9"/>
      <c r="O304" s="9"/>
      <c r="P304" s="13"/>
      <c r="Q304" s="9"/>
      <c r="R304" s="9"/>
    </row>
    <row r="305" spans="1:18">
      <c r="A305" s="162">
        <v>289</v>
      </c>
      <c r="B305" s="263"/>
      <c r="C305" s="93" t="s">
        <v>3596</v>
      </c>
      <c r="D305" s="109" t="s">
        <v>3597</v>
      </c>
      <c r="E305" s="437"/>
      <c r="F305" s="89">
        <v>200</v>
      </c>
      <c r="G305" s="131"/>
      <c r="H305" s="175" t="s">
        <v>3585</v>
      </c>
      <c r="I305" s="210"/>
      <c r="J305" s="196" t="s">
        <v>3595</v>
      </c>
      <c r="N305" s="9"/>
      <c r="O305" s="9"/>
      <c r="P305" s="13"/>
      <c r="Q305" s="9"/>
      <c r="R305" s="9"/>
    </row>
    <row r="306" spans="1:18" ht="39.6">
      <c r="A306" s="162">
        <v>290</v>
      </c>
      <c r="B306" s="265"/>
      <c r="C306" s="93" t="s">
        <v>3753</v>
      </c>
      <c r="D306" s="109" t="s">
        <v>1133</v>
      </c>
      <c r="E306" s="438"/>
      <c r="F306" s="89">
        <v>1500</v>
      </c>
      <c r="G306" s="131"/>
      <c r="H306" s="175" t="s">
        <v>3585</v>
      </c>
      <c r="I306" s="210"/>
      <c r="J306" s="196" t="s">
        <v>3595</v>
      </c>
    </row>
    <row r="307" spans="1:18" s="147" customFormat="1">
      <c r="A307" s="162">
        <v>291</v>
      </c>
      <c r="B307" s="263"/>
      <c r="C307" s="33" t="s">
        <v>39</v>
      </c>
      <c r="D307" s="246" t="s">
        <v>400</v>
      </c>
      <c r="E307" s="421">
        <f>SUM(F307:F314)</f>
        <v>180000</v>
      </c>
      <c r="F307" s="247">
        <v>88000</v>
      </c>
      <c r="G307" s="356" t="s">
        <v>840</v>
      </c>
      <c r="H307" s="175" t="s">
        <v>841</v>
      </c>
      <c r="I307" s="210"/>
      <c r="J307" s="33" t="s">
        <v>3793</v>
      </c>
      <c r="K307" s="156"/>
      <c r="N307" s="151"/>
      <c r="O307" s="151"/>
      <c r="P307" s="152"/>
      <c r="Q307" s="151"/>
      <c r="R307" s="151"/>
    </row>
    <row r="308" spans="1:18" s="147" customFormat="1">
      <c r="A308" s="162">
        <v>292</v>
      </c>
      <c r="B308" s="263"/>
      <c r="C308" s="357" t="s">
        <v>3794</v>
      </c>
      <c r="D308" s="246" t="s">
        <v>3157</v>
      </c>
      <c r="E308" s="422"/>
      <c r="F308" s="247">
        <v>7000</v>
      </c>
      <c r="G308" s="356" t="s">
        <v>840</v>
      </c>
      <c r="H308" s="175" t="s">
        <v>841</v>
      </c>
      <c r="I308" s="210"/>
      <c r="J308" s="33" t="s">
        <v>3780</v>
      </c>
      <c r="K308" s="156"/>
      <c r="N308" s="151"/>
      <c r="O308" s="151"/>
      <c r="P308" s="152"/>
      <c r="Q308" s="151"/>
      <c r="R308" s="151"/>
    </row>
    <row r="309" spans="1:18" s="147" customFormat="1">
      <c r="A309" s="162">
        <v>293</v>
      </c>
      <c r="B309" s="263"/>
      <c r="C309" s="357" t="s">
        <v>663</v>
      </c>
      <c r="D309" s="246" t="s">
        <v>664</v>
      </c>
      <c r="E309" s="422"/>
      <c r="F309" s="247">
        <v>5000</v>
      </c>
      <c r="G309" s="356" t="s">
        <v>840</v>
      </c>
      <c r="H309" s="175" t="s">
        <v>841</v>
      </c>
      <c r="I309" s="210"/>
      <c r="J309" s="33" t="s">
        <v>3780</v>
      </c>
      <c r="K309" s="156"/>
      <c r="N309" s="151"/>
      <c r="O309" s="151"/>
      <c r="P309" s="152"/>
      <c r="Q309" s="151"/>
      <c r="R309" s="151"/>
    </row>
    <row r="310" spans="1:18" s="147" customFormat="1">
      <c r="A310" s="162">
        <v>294</v>
      </c>
      <c r="B310" s="263"/>
      <c r="C310" s="357" t="s">
        <v>3795</v>
      </c>
      <c r="D310" s="246" t="s">
        <v>3796</v>
      </c>
      <c r="E310" s="422"/>
      <c r="F310" s="247">
        <v>4000</v>
      </c>
      <c r="G310" s="356" t="s">
        <v>840</v>
      </c>
      <c r="H310" s="175" t="s">
        <v>841</v>
      </c>
      <c r="I310" s="210"/>
      <c r="J310" s="33" t="s">
        <v>3780</v>
      </c>
      <c r="K310" s="156"/>
      <c r="N310" s="151"/>
      <c r="O310" s="151"/>
      <c r="P310" s="152"/>
      <c r="Q310" s="151"/>
      <c r="R310" s="151"/>
    </row>
    <row r="311" spans="1:18" s="147" customFormat="1">
      <c r="A311" s="162">
        <v>295</v>
      </c>
      <c r="B311" s="263"/>
      <c r="C311" s="357" t="s">
        <v>3797</v>
      </c>
      <c r="D311" s="246" t="s">
        <v>3798</v>
      </c>
      <c r="E311" s="422"/>
      <c r="F311" s="247">
        <v>5000</v>
      </c>
      <c r="G311" s="356" t="s">
        <v>840</v>
      </c>
      <c r="H311" s="175" t="s">
        <v>841</v>
      </c>
      <c r="I311" s="210"/>
      <c r="J311" s="33" t="s">
        <v>3780</v>
      </c>
      <c r="K311" s="156"/>
      <c r="N311" s="151"/>
      <c r="O311" s="151"/>
      <c r="P311" s="152"/>
      <c r="Q311" s="151"/>
      <c r="R311" s="151"/>
    </row>
    <row r="312" spans="1:18" s="147" customFormat="1" ht="34.200000000000003">
      <c r="A312" s="162">
        <v>296</v>
      </c>
      <c r="B312" s="263"/>
      <c r="C312" s="357" t="s">
        <v>3799</v>
      </c>
      <c r="D312" s="246" t="s">
        <v>3800</v>
      </c>
      <c r="E312" s="422"/>
      <c r="F312" s="247">
        <v>16000</v>
      </c>
      <c r="G312" s="356" t="s">
        <v>840</v>
      </c>
      <c r="H312" s="175" t="s">
        <v>841</v>
      </c>
      <c r="I312" s="210"/>
      <c r="J312" s="33" t="s">
        <v>936</v>
      </c>
      <c r="K312" s="156"/>
      <c r="N312" s="151"/>
      <c r="O312" s="151"/>
      <c r="P312" s="152"/>
      <c r="Q312" s="151"/>
      <c r="R312" s="151"/>
    </row>
    <row r="313" spans="1:18" s="147" customFormat="1" ht="22.8">
      <c r="A313" s="162">
        <v>297</v>
      </c>
      <c r="B313" s="263"/>
      <c r="C313" s="357" t="s">
        <v>3801</v>
      </c>
      <c r="D313" s="33" t="s">
        <v>3802</v>
      </c>
      <c r="E313" s="422"/>
      <c r="F313" s="247">
        <v>50000</v>
      </c>
      <c r="G313" s="356" t="s">
        <v>840</v>
      </c>
      <c r="H313" s="175" t="s">
        <v>841</v>
      </c>
      <c r="I313" s="210"/>
      <c r="J313" s="33" t="s">
        <v>3803</v>
      </c>
      <c r="K313" s="156"/>
      <c r="N313" s="151"/>
      <c r="O313" s="151"/>
      <c r="P313" s="152"/>
      <c r="Q313" s="151"/>
      <c r="R313" s="151"/>
    </row>
    <row r="314" spans="1:18" s="147" customFormat="1">
      <c r="A314" s="162">
        <v>298</v>
      </c>
      <c r="B314" s="263"/>
      <c r="C314" s="357" t="s">
        <v>3804</v>
      </c>
      <c r="D314" s="246" t="s">
        <v>400</v>
      </c>
      <c r="E314" s="423"/>
      <c r="F314" s="247">
        <v>5000</v>
      </c>
      <c r="G314" s="356" t="s">
        <v>840</v>
      </c>
      <c r="H314" s="175" t="s">
        <v>841</v>
      </c>
      <c r="I314" s="210"/>
      <c r="J314" s="358" t="s">
        <v>3805</v>
      </c>
      <c r="K314" s="156"/>
      <c r="N314" s="151"/>
      <c r="O314" s="151"/>
      <c r="P314" s="152"/>
      <c r="Q314" s="151"/>
      <c r="R314" s="151"/>
    </row>
    <row r="315" spans="1:18" ht="26.4">
      <c r="A315" s="162">
        <v>299</v>
      </c>
      <c r="B315" s="379" t="s">
        <v>60</v>
      </c>
      <c r="C315" s="177" t="s">
        <v>2225</v>
      </c>
      <c r="D315" s="176" t="s">
        <v>2226</v>
      </c>
      <c r="E315" s="89">
        <v>50000</v>
      </c>
      <c r="F315" s="89">
        <v>50000</v>
      </c>
      <c r="G315" s="131" t="s">
        <v>2107</v>
      </c>
      <c r="H315" s="175" t="s">
        <v>2110</v>
      </c>
      <c r="I315" s="187" t="s">
        <v>2227</v>
      </c>
      <c r="J315" s="176" t="s">
        <v>2228</v>
      </c>
    </row>
    <row r="316" spans="1:18">
      <c r="A316" s="162">
        <v>300</v>
      </c>
      <c r="B316" s="380"/>
      <c r="C316" s="176" t="s">
        <v>647</v>
      </c>
      <c r="D316" s="176" t="s">
        <v>648</v>
      </c>
      <c r="E316" s="382">
        <f>SUM(F316:F327)</f>
        <v>204150</v>
      </c>
      <c r="F316" s="89">
        <v>50000</v>
      </c>
      <c r="G316" s="131"/>
      <c r="H316" s="175" t="s">
        <v>586</v>
      </c>
      <c r="I316" s="140"/>
      <c r="J316" s="177"/>
    </row>
    <row r="317" spans="1:18">
      <c r="A317" s="162">
        <v>301</v>
      </c>
      <c r="B317" s="380"/>
      <c r="C317" s="176" t="s">
        <v>649</v>
      </c>
      <c r="D317" s="176" t="s">
        <v>650</v>
      </c>
      <c r="E317" s="436"/>
      <c r="F317" s="89">
        <v>1000</v>
      </c>
      <c r="G317" s="131"/>
      <c r="H317" s="175" t="s">
        <v>586</v>
      </c>
      <c r="I317" s="140"/>
      <c r="J317" s="177"/>
    </row>
    <row r="318" spans="1:18">
      <c r="A318" s="162">
        <v>302</v>
      </c>
      <c r="B318" s="380"/>
      <c r="C318" s="176" t="s">
        <v>668</v>
      </c>
      <c r="D318" s="176" t="s">
        <v>669</v>
      </c>
      <c r="E318" s="436"/>
      <c r="F318" s="89">
        <v>200</v>
      </c>
      <c r="G318" s="131"/>
      <c r="H318" s="175" t="s">
        <v>586</v>
      </c>
      <c r="I318" s="187"/>
      <c r="J318" s="177"/>
    </row>
    <row r="319" spans="1:18" ht="26.4">
      <c r="A319" s="162">
        <v>303</v>
      </c>
      <c r="B319" s="380"/>
      <c r="C319" s="177" t="s">
        <v>1210</v>
      </c>
      <c r="D319" s="176" t="s">
        <v>650</v>
      </c>
      <c r="E319" s="436"/>
      <c r="F319" s="89">
        <v>15000</v>
      </c>
      <c r="G319" s="131" t="s">
        <v>1186</v>
      </c>
      <c r="H319" s="175" t="s">
        <v>1183</v>
      </c>
      <c r="I319" s="140"/>
      <c r="J319" s="176"/>
    </row>
    <row r="320" spans="1:18" ht="26.4">
      <c r="A320" s="162">
        <v>304</v>
      </c>
      <c r="B320" s="380"/>
      <c r="C320" s="177" t="s">
        <v>60</v>
      </c>
      <c r="D320" s="176"/>
      <c r="E320" s="436"/>
      <c r="F320" s="89">
        <v>10000</v>
      </c>
      <c r="G320" s="131" t="s">
        <v>1211</v>
      </c>
      <c r="H320" s="175" t="s">
        <v>1183</v>
      </c>
      <c r="I320" s="140"/>
      <c r="J320" s="176" t="s">
        <v>1212</v>
      </c>
    </row>
    <row r="321" spans="1:18" ht="79.2">
      <c r="A321" s="162">
        <v>305</v>
      </c>
      <c r="B321" s="380"/>
      <c r="C321" s="179" t="s">
        <v>2474</v>
      </c>
      <c r="D321" s="112" t="s">
        <v>730</v>
      </c>
      <c r="E321" s="436"/>
      <c r="F321" s="89">
        <v>1450</v>
      </c>
      <c r="G321" s="133" t="s">
        <v>1042</v>
      </c>
      <c r="H321" s="175" t="s">
        <v>2473</v>
      </c>
      <c r="I321" s="139" t="s">
        <v>2472</v>
      </c>
      <c r="J321" s="177"/>
    </row>
    <row r="322" spans="1:18" ht="39.6">
      <c r="A322" s="162">
        <v>306</v>
      </c>
      <c r="B322" s="380"/>
      <c r="C322" s="177" t="s">
        <v>2990</v>
      </c>
      <c r="D322" s="176" t="s">
        <v>650</v>
      </c>
      <c r="E322" s="436"/>
      <c r="F322" s="89">
        <v>1500</v>
      </c>
      <c r="G322" s="131" t="s">
        <v>2991</v>
      </c>
      <c r="H322" s="175" t="s">
        <v>2978</v>
      </c>
      <c r="I322" s="187"/>
      <c r="J322" s="177"/>
    </row>
    <row r="323" spans="1:18">
      <c r="A323" s="162">
        <v>307</v>
      </c>
      <c r="B323" s="381"/>
      <c r="C323" s="176" t="s">
        <v>663</v>
      </c>
      <c r="D323" s="176" t="s">
        <v>664</v>
      </c>
      <c r="E323" s="436"/>
      <c r="F323" s="89">
        <v>10000</v>
      </c>
      <c r="G323" s="131"/>
      <c r="H323" s="175" t="s">
        <v>586</v>
      </c>
      <c r="I323" s="140"/>
      <c r="J323" s="177" t="s">
        <v>665</v>
      </c>
      <c r="M323" s="2"/>
      <c r="N323" s="2"/>
      <c r="O323" s="47"/>
      <c r="P323" s="37"/>
      <c r="Q323" s="2"/>
      <c r="R323" s="2"/>
    </row>
    <row r="324" spans="1:18" ht="39.6">
      <c r="A324" s="162">
        <v>308</v>
      </c>
      <c r="B324" s="379" t="s">
        <v>654</v>
      </c>
      <c r="C324" s="177" t="s">
        <v>655</v>
      </c>
      <c r="D324" s="176" t="s">
        <v>656</v>
      </c>
      <c r="E324" s="436"/>
      <c r="F324" s="89">
        <v>80000</v>
      </c>
      <c r="G324" s="131"/>
      <c r="H324" s="175" t="s">
        <v>586</v>
      </c>
      <c r="I324" s="140" t="s">
        <v>657</v>
      </c>
      <c r="J324" s="177" t="s">
        <v>658</v>
      </c>
      <c r="M324" s="2"/>
      <c r="N324" s="2"/>
      <c r="O324" s="47"/>
      <c r="P324" s="37"/>
      <c r="Q324" s="2"/>
      <c r="R324" s="2"/>
    </row>
    <row r="325" spans="1:18">
      <c r="A325" s="162">
        <v>309</v>
      </c>
      <c r="B325" s="380"/>
      <c r="C325" s="177" t="s">
        <v>1219</v>
      </c>
      <c r="D325" s="176" t="s">
        <v>656</v>
      </c>
      <c r="E325" s="436"/>
      <c r="F325" s="89">
        <v>5000</v>
      </c>
      <c r="G325" s="131" t="s">
        <v>1209</v>
      </c>
      <c r="H325" s="175"/>
      <c r="I325" s="140"/>
      <c r="J325" s="176" t="s">
        <v>1216</v>
      </c>
      <c r="M325" s="2"/>
      <c r="N325" s="2"/>
      <c r="O325" s="47"/>
      <c r="P325" s="37"/>
      <c r="Q325" s="2"/>
      <c r="R325" s="2"/>
    </row>
    <row r="326" spans="1:18" ht="26.4">
      <c r="A326" s="162">
        <v>310</v>
      </c>
      <c r="B326" s="380"/>
      <c r="C326" s="177" t="s">
        <v>1217</v>
      </c>
      <c r="D326" s="176" t="s">
        <v>656</v>
      </c>
      <c r="E326" s="436"/>
      <c r="F326" s="89">
        <v>15000</v>
      </c>
      <c r="G326" s="190" t="s">
        <v>1194</v>
      </c>
      <c r="H326" s="175"/>
      <c r="I326" s="187"/>
      <c r="J326" s="177" t="s">
        <v>1218</v>
      </c>
      <c r="M326" s="2"/>
      <c r="N326" s="2"/>
      <c r="O326" s="47"/>
      <c r="P326" s="37"/>
      <c r="Q326" s="2"/>
      <c r="R326" s="2"/>
    </row>
    <row r="327" spans="1:18" ht="26.4">
      <c r="A327" s="162">
        <v>311</v>
      </c>
      <c r="B327" s="380"/>
      <c r="C327" s="177" t="s">
        <v>659</v>
      </c>
      <c r="D327" s="176" t="s">
        <v>656</v>
      </c>
      <c r="E327" s="429"/>
      <c r="F327" s="89">
        <v>15000</v>
      </c>
      <c r="G327" s="131"/>
      <c r="H327" s="175" t="s">
        <v>586</v>
      </c>
      <c r="I327" s="140"/>
      <c r="J327" s="177" t="s">
        <v>660</v>
      </c>
    </row>
    <row r="328" spans="1:18">
      <c r="A328" s="162">
        <v>312</v>
      </c>
      <c r="B328" s="380"/>
      <c r="C328" s="176" t="s">
        <v>1213</v>
      </c>
      <c r="D328" s="176" t="s">
        <v>656</v>
      </c>
      <c r="E328" s="89">
        <v>9450</v>
      </c>
      <c r="F328" s="89">
        <v>9450</v>
      </c>
      <c r="G328" s="131" t="s">
        <v>1214</v>
      </c>
      <c r="H328" s="175"/>
      <c r="I328" s="140"/>
      <c r="J328" s="176" t="s">
        <v>1215</v>
      </c>
    </row>
    <row r="329" spans="1:18" ht="79.2">
      <c r="A329" s="162">
        <v>313</v>
      </c>
      <c r="B329" s="380"/>
      <c r="C329" s="112" t="s">
        <v>2475</v>
      </c>
      <c r="D329" s="176" t="s">
        <v>656</v>
      </c>
      <c r="E329" s="89">
        <v>4700</v>
      </c>
      <c r="F329" s="89">
        <v>4700</v>
      </c>
      <c r="G329" s="133" t="s">
        <v>1042</v>
      </c>
      <c r="H329" s="175" t="s">
        <v>2473</v>
      </c>
      <c r="I329" s="139" t="s">
        <v>2472</v>
      </c>
      <c r="J329" s="177"/>
    </row>
    <row r="330" spans="1:18">
      <c r="A330" s="162">
        <v>314</v>
      </c>
      <c r="B330" s="381"/>
      <c r="C330" s="177" t="s">
        <v>2709</v>
      </c>
      <c r="D330" s="176" t="s">
        <v>2710</v>
      </c>
      <c r="E330" s="89">
        <v>1500</v>
      </c>
      <c r="F330" s="89">
        <v>1500</v>
      </c>
      <c r="G330" s="131"/>
      <c r="H330" s="175" t="s">
        <v>2698</v>
      </c>
      <c r="I330" s="140"/>
      <c r="J330" s="177"/>
    </row>
    <row r="331" spans="1:18" ht="39.6">
      <c r="A331" s="162">
        <v>315</v>
      </c>
      <c r="B331" s="177" t="s">
        <v>3713</v>
      </c>
      <c r="C331" s="91" t="s">
        <v>3152</v>
      </c>
      <c r="D331" s="91" t="s">
        <v>3153</v>
      </c>
      <c r="E331" s="89">
        <v>110</v>
      </c>
      <c r="F331" s="89">
        <v>110</v>
      </c>
      <c r="G331" s="123">
        <v>44277</v>
      </c>
      <c r="H331" s="175" t="s">
        <v>3113</v>
      </c>
      <c r="I331" s="136" t="s">
        <v>3154</v>
      </c>
      <c r="J331" s="91" t="s">
        <v>3155</v>
      </c>
    </row>
    <row r="332" spans="1:18" ht="26.4">
      <c r="A332" s="162">
        <v>316</v>
      </c>
      <c r="B332" s="379" t="s">
        <v>29</v>
      </c>
      <c r="C332" s="112" t="s">
        <v>414</v>
      </c>
      <c r="D332" s="179" t="s">
        <v>415</v>
      </c>
      <c r="E332" s="382">
        <f>SUM(F332:F370)</f>
        <v>1213620</v>
      </c>
      <c r="F332" s="89">
        <v>500</v>
      </c>
      <c r="G332" s="189" t="s">
        <v>416</v>
      </c>
      <c r="H332" s="175" t="s">
        <v>394</v>
      </c>
      <c r="I332" s="139" t="s">
        <v>417</v>
      </c>
      <c r="J332" s="97" t="s">
        <v>418</v>
      </c>
    </row>
    <row r="333" spans="1:18">
      <c r="A333" s="162">
        <v>317</v>
      </c>
      <c r="B333" s="380"/>
      <c r="C333" s="176" t="s">
        <v>732</v>
      </c>
      <c r="D333" s="176" t="s">
        <v>415</v>
      </c>
      <c r="E333" s="383"/>
      <c r="F333" s="89">
        <v>1000</v>
      </c>
      <c r="G333" s="131"/>
      <c r="H333" s="175" t="s">
        <v>586</v>
      </c>
      <c r="I333" s="140"/>
      <c r="J333" s="177"/>
    </row>
    <row r="334" spans="1:18">
      <c r="A334" s="162">
        <v>318</v>
      </c>
      <c r="B334" s="380"/>
      <c r="C334" s="177" t="s">
        <v>1220</v>
      </c>
      <c r="D334" s="176" t="s">
        <v>415</v>
      </c>
      <c r="E334" s="383"/>
      <c r="F334" s="89">
        <v>7000</v>
      </c>
      <c r="G334" s="131" t="s">
        <v>1186</v>
      </c>
      <c r="H334" s="175" t="s">
        <v>1183</v>
      </c>
      <c r="I334" s="140"/>
      <c r="J334" s="176"/>
    </row>
    <row r="335" spans="1:18">
      <c r="A335" s="162">
        <v>319</v>
      </c>
      <c r="B335" s="380"/>
      <c r="C335" s="177" t="s">
        <v>1220</v>
      </c>
      <c r="D335" s="176" t="s">
        <v>415</v>
      </c>
      <c r="E335" s="383"/>
      <c r="F335" s="89">
        <v>6000</v>
      </c>
      <c r="G335" s="131"/>
      <c r="H335" s="175" t="s">
        <v>1183</v>
      </c>
      <c r="I335" s="140"/>
      <c r="J335" s="177" t="s">
        <v>1221</v>
      </c>
    </row>
    <row r="336" spans="1:18" ht="26.4">
      <c r="A336" s="162">
        <v>320</v>
      </c>
      <c r="B336" s="380"/>
      <c r="C336" s="177" t="s">
        <v>1222</v>
      </c>
      <c r="D336" s="176" t="s">
        <v>415</v>
      </c>
      <c r="E336" s="383"/>
      <c r="F336" s="89">
        <v>1890</v>
      </c>
      <c r="G336" s="131"/>
      <c r="H336" s="175" t="s">
        <v>1183</v>
      </c>
      <c r="I336" s="140"/>
      <c r="J336" s="176" t="s">
        <v>1223</v>
      </c>
    </row>
    <row r="337" spans="1:10" ht="39.6">
      <c r="A337" s="162">
        <v>321</v>
      </c>
      <c r="B337" s="380"/>
      <c r="C337" s="177" t="s">
        <v>1224</v>
      </c>
      <c r="D337" s="176" t="s">
        <v>415</v>
      </c>
      <c r="E337" s="383"/>
      <c r="F337" s="89">
        <v>40000</v>
      </c>
      <c r="G337" s="131"/>
      <c r="H337" s="175" t="s">
        <v>1183</v>
      </c>
      <c r="I337" s="140"/>
      <c r="J337" s="177" t="s">
        <v>1225</v>
      </c>
    </row>
    <row r="338" spans="1:10">
      <c r="A338" s="162">
        <v>322</v>
      </c>
      <c r="B338" s="380"/>
      <c r="C338" s="177" t="s">
        <v>1220</v>
      </c>
      <c r="D338" s="176" t="s">
        <v>415</v>
      </c>
      <c r="E338" s="383"/>
      <c r="F338" s="89">
        <v>15000</v>
      </c>
      <c r="G338" s="131" t="s">
        <v>1226</v>
      </c>
      <c r="H338" s="175" t="s">
        <v>1183</v>
      </c>
      <c r="I338" s="140"/>
      <c r="J338" s="177" t="s">
        <v>1227</v>
      </c>
    </row>
    <row r="339" spans="1:10">
      <c r="A339" s="162">
        <v>323</v>
      </c>
      <c r="B339" s="381"/>
      <c r="C339" s="177" t="s">
        <v>1220</v>
      </c>
      <c r="D339" s="176" t="s">
        <v>415</v>
      </c>
      <c r="E339" s="383"/>
      <c r="F339" s="89">
        <v>1000</v>
      </c>
      <c r="G339" s="131" t="s">
        <v>1194</v>
      </c>
      <c r="H339" s="175" t="s">
        <v>1183</v>
      </c>
      <c r="I339" s="140"/>
      <c r="J339" s="177"/>
    </row>
    <row r="340" spans="1:10">
      <c r="A340" s="162">
        <v>324</v>
      </c>
      <c r="B340" s="379" t="s">
        <v>133</v>
      </c>
      <c r="C340" s="176" t="s">
        <v>729</v>
      </c>
      <c r="D340" s="176" t="s">
        <v>730</v>
      </c>
      <c r="E340" s="383"/>
      <c r="F340" s="89">
        <v>4750</v>
      </c>
      <c r="G340" s="131"/>
      <c r="H340" s="175" t="s">
        <v>586</v>
      </c>
      <c r="I340" s="140"/>
      <c r="J340" s="177" t="s">
        <v>731</v>
      </c>
    </row>
    <row r="341" spans="1:10" ht="26.4">
      <c r="A341" s="162">
        <v>325</v>
      </c>
      <c r="B341" s="380"/>
      <c r="C341" s="93" t="s">
        <v>133</v>
      </c>
      <c r="D341" s="97" t="s">
        <v>419</v>
      </c>
      <c r="E341" s="383"/>
      <c r="F341" s="89">
        <v>200</v>
      </c>
      <c r="G341" s="133" t="s">
        <v>416</v>
      </c>
      <c r="H341" s="175" t="s">
        <v>394</v>
      </c>
      <c r="I341" s="139" t="s">
        <v>420</v>
      </c>
      <c r="J341" s="97" t="s">
        <v>421</v>
      </c>
    </row>
    <row r="342" spans="1:10" ht="52.8">
      <c r="A342" s="162">
        <v>326</v>
      </c>
      <c r="B342" s="380"/>
      <c r="C342" s="93" t="s">
        <v>133</v>
      </c>
      <c r="D342" s="97" t="s">
        <v>419</v>
      </c>
      <c r="E342" s="383"/>
      <c r="F342" s="89">
        <v>150</v>
      </c>
      <c r="G342" s="133" t="s">
        <v>391</v>
      </c>
      <c r="H342" s="175" t="s">
        <v>394</v>
      </c>
      <c r="I342" s="139" t="s">
        <v>422</v>
      </c>
      <c r="J342" s="97" t="s">
        <v>423</v>
      </c>
    </row>
    <row r="343" spans="1:10" ht="26.4">
      <c r="A343" s="162">
        <v>327</v>
      </c>
      <c r="B343" s="380"/>
      <c r="C343" s="112" t="s">
        <v>424</v>
      </c>
      <c r="D343" s="114" t="s">
        <v>419</v>
      </c>
      <c r="E343" s="383"/>
      <c r="F343" s="89">
        <v>10000</v>
      </c>
      <c r="G343" s="133" t="s">
        <v>416</v>
      </c>
      <c r="H343" s="175" t="s">
        <v>394</v>
      </c>
      <c r="I343" s="139" t="s">
        <v>420</v>
      </c>
      <c r="J343" s="114" t="s">
        <v>421</v>
      </c>
    </row>
    <row r="344" spans="1:10" ht="26.4">
      <c r="A344" s="162">
        <v>328</v>
      </c>
      <c r="B344" s="380"/>
      <c r="C344" s="112" t="s">
        <v>133</v>
      </c>
      <c r="D344" s="114" t="s">
        <v>419</v>
      </c>
      <c r="E344" s="383"/>
      <c r="F344" s="89">
        <v>2800</v>
      </c>
      <c r="G344" s="133" t="s">
        <v>425</v>
      </c>
      <c r="H344" s="175" t="s">
        <v>394</v>
      </c>
      <c r="I344" s="139" t="s">
        <v>420</v>
      </c>
      <c r="J344" s="104" t="s">
        <v>426</v>
      </c>
    </row>
    <row r="345" spans="1:10" ht="108">
      <c r="A345" s="162">
        <v>329</v>
      </c>
      <c r="B345" s="380"/>
      <c r="C345" s="177" t="s">
        <v>3882</v>
      </c>
      <c r="D345" s="114" t="s">
        <v>427</v>
      </c>
      <c r="E345" s="383"/>
      <c r="F345" s="89">
        <v>82820</v>
      </c>
      <c r="G345" s="133" t="s">
        <v>428</v>
      </c>
      <c r="H345" s="175" t="s">
        <v>394</v>
      </c>
      <c r="I345" s="139" t="s">
        <v>429</v>
      </c>
      <c r="J345" s="104" t="s">
        <v>430</v>
      </c>
    </row>
    <row r="346" spans="1:10" ht="26.4">
      <c r="A346" s="162">
        <v>330</v>
      </c>
      <c r="B346" s="380"/>
      <c r="C346" s="112" t="s">
        <v>870</v>
      </c>
      <c r="D346" s="115" t="s">
        <v>730</v>
      </c>
      <c r="E346" s="383"/>
      <c r="F346" s="89">
        <v>4000</v>
      </c>
      <c r="G346" s="133" t="s">
        <v>866</v>
      </c>
      <c r="H346" s="175" t="s">
        <v>394</v>
      </c>
      <c r="I346" s="187"/>
      <c r="J346" s="177"/>
    </row>
    <row r="347" spans="1:10">
      <c r="A347" s="162">
        <v>331</v>
      </c>
      <c r="B347" s="380"/>
      <c r="C347" s="177" t="s">
        <v>1228</v>
      </c>
      <c r="D347" s="177" t="s">
        <v>730</v>
      </c>
      <c r="E347" s="383"/>
      <c r="F347" s="89">
        <v>10000</v>
      </c>
      <c r="G347" s="131"/>
      <c r="H347" s="175" t="s">
        <v>1183</v>
      </c>
      <c r="I347" s="140"/>
      <c r="J347" s="177" t="s">
        <v>1229</v>
      </c>
    </row>
    <row r="348" spans="1:10" ht="66">
      <c r="A348" s="162">
        <v>332</v>
      </c>
      <c r="B348" s="380"/>
      <c r="C348" s="177" t="s">
        <v>1230</v>
      </c>
      <c r="D348" s="177" t="s">
        <v>730</v>
      </c>
      <c r="E348" s="383"/>
      <c r="F348" s="89">
        <v>140000</v>
      </c>
      <c r="G348" s="131" t="s">
        <v>199</v>
      </c>
      <c r="H348" s="175" t="s">
        <v>1183</v>
      </c>
      <c r="I348" s="187" t="s">
        <v>1231</v>
      </c>
      <c r="J348" s="177" t="s">
        <v>1232</v>
      </c>
    </row>
    <row r="349" spans="1:10" ht="26.4">
      <c r="A349" s="162">
        <v>333</v>
      </c>
      <c r="B349" s="380"/>
      <c r="C349" s="177" t="s">
        <v>1233</v>
      </c>
      <c r="D349" s="177" t="s">
        <v>415</v>
      </c>
      <c r="E349" s="383"/>
      <c r="F349" s="89">
        <v>15000</v>
      </c>
      <c r="G349" s="131" t="s">
        <v>199</v>
      </c>
      <c r="H349" s="175" t="s">
        <v>1183</v>
      </c>
      <c r="I349" s="187"/>
      <c r="J349" s="177" t="s">
        <v>1234</v>
      </c>
    </row>
    <row r="350" spans="1:10" ht="39.6">
      <c r="A350" s="162">
        <v>334</v>
      </c>
      <c r="B350" s="380"/>
      <c r="C350" s="177" t="s">
        <v>1235</v>
      </c>
      <c r="D350" s="177" t="s">
        <v>1236</v>
      </c>
      <c r="E350" s="383"/>
      <c r="F350" s="89">
        <v>500</v>
      </c>
      <c r="G350" s="190" t="s">
        <v>1237</v>
      </c>
      <c r="H350" s="175" t="s">
        <v>1183</v>
      </c>
      <c r="I350" s="187" t="s">
        <v>1238</v>
      </c>
      <c r="J350" s="177" t="s">
        <v>1239</v>
      </c>
    </row>
    <row r="351" spans="1:10" ht="39.6">
      <c r="A351" s="162">
        <v>335</v>
      </c>
      <c r="B351" s="380"/>
      <c r="C351" s="177" t="s">
        <v>1240</v>
      </c>
      <c r="D351" s="177" t="s">
        <v>1241</v>
      </c>
      <c r="E351" s="383"/>
      <c r="F351" s="89">
        <v>1000</v>
      </c>
      <c r="G351" s="190" t="s">
        <v>1191</v>
      </c>
      <c r="H351" s="175" t="s">
        <v>1183</v>
      </c>
      <c r="I351" s="187" t="s">
        <v>1240</v>
      </c>
      <c r="J351" s="177" t="s">
        <v>1242</v>
      </c>
    </row>
    <row r="352" spans="1:10" ht="52.8">
      <c r="A352" s="162">
        <v>336</v>
      </c>
      <c r="B352" s="380"/>
      <c r="C352" s="177" t="s">
        <v>1243</v>
      </c>
      <c r="D352" s="177" t="s">
        <v>730</v>
      </c>
      <c r="E352" s="383"/>
      <c r="F352" s="89">
        <v>2000</v>
      </c>
      <c r="G352" s="190" t="s">
        <v>1191</v>
      </c>
      <c r="H352" s="175" t="s">
        <v>1183</v>
      </c>
      <c r="I352" s="187" t="s">
        <v>1244</v>
      </c>
      <c r="J352" s="177" t="s">
        <v>1245</v>
      </c>
    </row>
    <row r="353" spans="1:10" ht="26.4">
      <c r="A353" s="162">
        <v>337</v>
      </c>
      <c r="B353" s="380"/>
      <c r="C353" s="177" t="s">
        <v>1228</v>
      </c>
      <c r="D353" s="266" t="s">
        <v>1246</v>
      </c>
      <c r="E353" s="383"/>
      <c r="F353" s="89">
        <v>33000</v>
      </c>
      <c r="G353" s="242" t="s">
        <v>1209</v>
      </c>
      <c r="H353" s="175" t="s">
        <v>1183</v>
      </c>
      <c r="I353" s="237"/>
      <c r="J353" s="177" t="s">
        <v>1247</v>
      </c>
    </row>
    <row r="354" spans="1:10" ht="79.2">
      <c r="A354" s="162">
        <v>338</v>
      </c>
      <c r="B354" s="380"/>
      <c r="C354" s="177" t="s">
        <v>1248</v>
      </c>
      <c r="D354" s="176" t="s">
        <v>1133</v>
      </c>
      <c r="E354" s="383"/>
      <c r="F354" s="89">
        <f>43000+16240+2000</f>
        <v>61240</v>
      </c>
      <c r="G354" s="131" t="s">
        <v>1249</v>
      </c>
      <c r="H354" s="175" t="s">
        <v>1183</v>
      </c>
      <c r="I354" s="140"/>
      <c r="J354" s="267" t="s">
        <v>1250</v>
      </c>
    </row>
    <row r="355" spans="1:10" ht="39.6">
      <c r="A355" s="162">
        <v>339</v>
      </c>
      <c r="B355" s="380"/>
      <c r="C355" s="177" t="s">
        <v>1251</v>
      </c>
      <c r="D355" s="176" t="s">
        <v>1133</v>
      </c>
      <c r="E355" s="383"/>
      <c r="F355" s="89">
        <v>4500</v>
      </c>
      <c r="G355" s="131"/>
      <c r="H355" s="175" t="s">
        <v>1183</v>
      </c>
      <c r="I355" s="140"/>
      <c r="J355" s="177" t="s">
        <v>1198</v>
      </c>
    </row>
    <row r="356" spans="1:10" ht="105.6">
      <c r="A356" s="162">
        <v>340</v>
      </c>
      <c r="B356" s="380"/>
      <c r="C356" s="177" t="s">
        <v>1252</v>
      </c>
      <c r="D356" s="176" t="s">
        <v>1133</v>
      </c>
      <c r="E356" s="383"/>
      <c r="F356" s="89">
        <v>20000</v>
      </c>
      <c r="G356" s="190" t="s">
        <v>1206</v>
      </c>
      <c r="H356" s="175" t="s">
        <v>1183</v>
      </c>
      <c r="I356" s="140"/>
      <c r="J356" s="176"/>
    </row>
    <row r="357" spans="1:10">
      <c r="A357" s="162">
        <v>341</v>
      </c>
      <c r="B357" s="380"/>
      <c r="C357" s="176" t="s">
        <v>1228</v>
      </c>
      <c r="D357" s="176"/>
      <c r="E357" s="383"/>
      <c r="F357" s="89">
        <v>10000</v>
      </c>
      <c r="G357" s="131" t="s">
        <v>1237</v>
      </c>
      <c r="H357" s="175" t="s">
        <v>1183</v>
      </c>
      <c r="I357" s="140" t="s">
        <v>1253</v>
      </c>
      <c r="J357" s="176" t="s">
        <v>1254</v>
      </c>
    </row>
    <row r="358" spans="1:10" ht="39.6">
      <c r="A358" s="162">
        <v>342</v>
      </c>
      <c r="B358" s="380"/>
      <c r="C358" s="177" t="s">
        <v>1255</v>
      </c>
      <c r="D358" s="176" t="s">
        <v>730</v>
      </c>
      <c r="E358" s="383"/>
      <c r="F358" s="89">
        <v>10460</v>
      </c>
      <c r="G358" s="190" t="s">
        <v>199</v>
      </c>
      <c r="H358" s="175" t="s">
        <v>1183</v>
      </c>
      <c r="I358" s="140"/>
      <c r="J358" s="177" t="s">
        <v>1256</v>
      </c>
    </row>
    <row r="359" spans="1:10" ht="66">
      <c r="A359" s="162">
        <v>343</v>
      </c>
      <c r="B359" s="380"/>
      <c r="C359" s="177" t="s">
        <v>1257</v>
      </c>
      <c r="D359" s="177" t="s">
        <v>730</v>
      </c>
      <c r="E359" s="383"/>
      <c r="F359" s="89">
        <v>25000</v>
      </c>
      <c r="G359" s="190" t="s">
        <v>1206</v>
      </c>
      <c r="H359" s="175" t="s">
        <v>1183</v>
      </c>
      <c r="I359" s="140"/>
      <c r="J359" s="177"/>
    </row>
    <row r="360" spans="1:10" ht="26.4">
      <c r="A360" s="162">
        <v>344</v>
      </c>
      <c r="B360" s="380"/>
      <c r="C360" s="177" t="s">
        <v>1258</v>
      </c>
      <c r="D360" s="177" t="s">
        <v>730</v>
      </c>
      <c r="E360" s="383"/>
      <c r="F360" s="89">
        <v>40000</v>
      </c>
      <c r="G360" s="131" t="s">
        <v>199</v>
      </c>
      <c r="H360" s="175" t="s">
        <v>1183</v>
      </c>
      <c r="I360" s="187"/>
      <c r="J360" s="176" t="s">
        <v>1259</v>
      </c>
    </row>
    <row r="361" spans="1:10" ht="66">
      <c r="A361" s="162">
        <v>345</v>
      </c>
      <c r="B361" s="380"/>
      <c r="C361" s="177" t="s">
        <v>1260</v>
      </c>
      <c r="D361" s="177" t="s">
        <v>730</v>
      </c>
      <c r="E361" s="383"/>
      <c r="F361" s="89">
        <v>6000</v>
      </c>
      <c r="G361" s="131"/>
      <c r="H361" s="175" t="s">
        <v>1183</v>
      </c>
      <c r="I361" s="187"/>
      <c r="J361" s="177" t="s">
        <v>1261</v>
      </c>
    </row>
    <row r="362" spans="1:10" ht="39.6">
      <c r="A362" s="162">
        <v>346</v>
      </c>
      <c r="B362" s="380"/>
      <c r="C362" s="177" t="s">
        <v>1262</v>
      </c>
      <c r="D362" s="177" t="s">
        <v>730</v>
      </c>
      <c r="E362" s="383"/>
      <c r="F362" s="89">
        <v>68500</v>
      </c>
      <c r="G362" s="131"/>
      <c r="H362" s="175" t="s">
        <v>1183</v>
      </c>
      <c r="I362" s="140"/>
      <c r="J362" s="177" t="s">
        <v>1263</v>
      </c>
    </row>
    <row r="363" spans="1:10" ht="39.6">
      <c r="A363" s="162">
        <v>347</v>
      </c>
      <c r="B363" s="380"/>
      <c r="C363" s="177" t="s">
        <v>1264</v>
      </c>
      <c r="D363" s="177" t="s">
        <v>730</v>
      </c>
      <c r="E363" s="383"/>
      <c r="F363" s="89">
        <v>55000</v>
      </c>
      <c r="G363" s="190" t="s">
        <v>1206</v>
      </c>
      <c r="H363" s="175" t="s">
        <v>1183</v>
      </c>
      <c r="I363" s="187" t="s">
        <v>1265</v>
      </c>
      <c r="J363" s="177" t="s">
        <v>1266</v>
      </c>
    </row>
    <row r="364" spans="1:10">
      <c r="A364" s="162">
        <v>348</v>
      </c>
      <c r="B364" s="380"/>
      <c r="C364" s="177" t="s">
        <v>1267</v>
      </c>
      <c r="D364" s="177" t="s">
        <v>730</v>
      </c>
      <c r="E364" s="383"/>
      <c r="F364" s="89">
        <v>10000</v>
      </c>
      <c r="G364" s="131"/>
      <c r="H364" s="175" t="s">
        <v>1183</v>
      </c>
      <c r="I364" s="140"/>
      <c r="J364" s="177" t="s">
        <v>1229</v>
      </c>
    </row>
    <row r="365" spans="1:10">
      <c r="A365" s="162">
        <v>349</v>
      </c>
      <c r="B365" s="380"/>
      <c r="C365" s="177" t="s">
        <v>1267</v>
      </c>
      <c r="D365" s="177" t="s">
        <v>730</v>
      </c>
      <c r="E365" s="383"/>
      <c r="F365" s="89">
        <v>500000</v>
      </c>
      <c r="G365" s="190" t="s">
        <v>199</v>
      </c>
      <c r="H365" s="175" t="s">
        <v>1183</v>
      </c>
      <c r="I365" s="140"/>
      <c r="J365" s="177" t="s">
        <v>1268</v>
      </c>
    </row>
    <row r="366" spans="1:10" ht="79.2">
      <c r="A366" s="162">
        <v>350</v>
      </c>
      <c r="B366" s="380"/>
      <c r="C366" s="112" t="s">
        <v>2476</v>
      </c>
      <c r="D366" s="112" t="s">
        <v>730</v>
      </c>
      <c r="E366" s="383"/>
      <c r="F366" s="89">
        <v>2210</v>
      </c>
      <c r="G366" s="133" t="s">
        <v>1042</v>
      </c>
      <c r="H366" s="175" t="s">
        <v>2473</v>
      </c>
      <c r="I366" s="139" t="s">
        <v>2472</v>
      </c>
      <c r="J366" s="177"/>
    </row>
    <row r="367" spans="1:10" ht="52.8">
      <c r="A367" s="162">
        <v>351</v>
      </c>
      <c r="B367" s="380"/>
      <c r="C367" s="177" t="s">
        <v>2647</v>
      </c>
      <c r="D367" s="168" t="s">
        <v>730</v>
      </c>
      <c r="E367" s="383"/>
      <c r="F367" s="89">
        <v>3500</v>
      </c>
      <c r="G367" s="131" t="s">
        <v>2608</v>
      </c>
      <c r="H367" s="175" t="s">
        <v>2611</v>
      </c>
      <c r="I367" s="187" t="s">
        <v>2609</v>
      </c>
      <c r="J367" s="177" t="s">
        <v>2648</v>
      </c>
    </row>
    <row r="368" spans="1:10" ht="132">
      <c r="A368" s="162">
        <v>352</v>
      </c>
      <c r="B368" s="380"/>
      <c r="C368" s="91" t="s">
        <v>3221</v>
      </c>
      <c r="D368" s="91" t="s">
        <v>730</v>
      </c>
      <c r="E368" s="383"/>
      <c r="F368" s="89">
        <v>12800</v>
      </c>
      <c r="G368" s="124" t="s">
        <v>3133</v>
      </c>
      <c r="H368" s="175" t="s">
        <v>3113</v>
      </c>
      <c r="I368" s="136" t="s">
        <v>3222</v>
      </c>
      <c r="J368" s="91" t="s">
        <v>3223</v>
      </c>
    </row>
    <row r="369" spans="1:10" ht="66">
      <c r="A369" s="162">
        <v>353</v>
      </c>
      <c r="B369" s="381"/>
      <c r="C369" s="91" t="s">
        <v>3224</v>
      </c>
      <c r="D369" s="91" t="s">
        <v>3225</v>
      </c>
      <c r="E369" s="383"/>
      <c r="F369" s="89">
        <v>1800</v>
      </c>
      <c r="G369" s="124" t="s">
        <v>3133</v>
      </c>
      <c r="H369" s="175" t="s">
        <v>3113</v>
      </c>
      <c r="I369" s="136" t="s">
        <v>3226</v>
      </c>
      <c r="J369" s="91" t="s">
        <v>3227</v>
      </c>
    </row>
    <row r="370" spans="1:10">
      <c r="A370" s="162">
        <v>354</v>
      </c>
      <c r="B370" s="146"/>
      <c r="C370" s="91" t="s">
        <v>1228</v>
      </c>
      <c r="D370" s="91" t="s">
        <v>730</v>
      </c>
      <c r="E370" s="384"/>
      <c r="F370" s="89">
        <v>4000</v>
      </c>
      <c r="G370" s="124" t="s">
        <v>138</v>
      </c>
      <c r="H370" s="175" t="s">
        <v>841</v>
      </c>
      <c r="I370" s="136"/>
      <c r="J370" s="91"/>
    </row>
    <row r="371" spans="1:10" ht="39.6">
      <c r="A371" s="162">
        <v>355</v>
      </c>
      <c r="B371" s="176" t="s">
        <v>1532</v>
      </c>
      <c r="C371" s="177" t="s">
        <v>1533</v>
      </c>
      <c r="D371" s="268" t="s">
        <v>1534</v>
      </c>
      <c r="E371" s="385">
        <f>F371+F372</f>
        <v>55000</v>
      </c>
      <c r="F371" s="89">
        <v>15000</v>
      </c>
      <c r="G371" s="131"/>
      <c r="H371" s="175" t="s">
        <v>1183</v>
      </c>
      <c r="I371" s="187" t="s">
        <v>1231</v>
      </c>
      <c r="J371" s="176" t="s">
        <v>1535</v>
      </c>
    </row>
    <row r="372" spans="1:10" ht="39.6">
      <c r="A372" s="162">
        <v>356</v>
      </c>
      <c r="C372" s="112" t="s">
        <v>944</v>
      </c>
      <c r="D372" s="179" t="s">
        <v>945</v>
      </c>
      <c r="E372" s="386"/>
      <c r="F372" s="89">
        <v>40000</v>
      </c>
      <c r="G372" s="133" t="s">
        <v>840</v>
      </c>
      <c r="H372" s="175" t="s">
        <v>841</v>
      </c>
      <c r="I372" s="139" t="s">
        <v>946</v>
      </c>
      <c r="J372" s="112" t="s">
        <v>947</v>
      </c>
    </row>
    <row r="373" spans="1:10">
      <c r="A373" s="162">
        <v>357</v>
      </c>
      <c r="B373" s="176" t="s">
        <v>1536</v>
      </c>
      <c r="C373" s="177" t="s">
        <v>1537</v>
      </c>
      <c r="D373" s="177" t="s">
        <v>1538</v>
      </c>
      <c r="E373" s="89">
        <v>110</v>
      </c>
      <c r="F373" s="89">
        <v>110</v>
      </c>
      <c r="G373" s="131" t="s">
        <v>1539</v>
      </c>
      <c r="H373" s="175" t="s">
        <v>1183</v>
      </c>
      <c r="I373" s="187" t="s">
        <v>1276</v>
      </c>
      <c r="J373" s="177" t="s">
        <v>1540</v>
      </c>
    </row>
    <row r="374" spans="1:10">
      <c r="A374" s="162">
        <v>358</v>
      </c>
      <c r="B374" s="176" t="s">
        <v>1541</v>
      </c>
      <c r="C374" s="177" t="s">
        <v>1542</v>
      </c>
      <c r="D374" s="177" t="s">
        <v>1236</v>
      </c>
      <c r="E374" s="89">
        <v>600</v>
      </c>
      <c r="F374" s="89">
        <v>600</v>
      </c>
      <c r="G374" s="131" t="s">
        <v>1275</v>
      </c>
      <c r="H374" s="175" t="s">
        <v>1183</v>
      </c>
      <c r="I374" s="187" t="s">
        <v>1276</v>
      </c>
      <c r="J374" s="177" t="s">
        <v>1543</v>
      </c>
    </row>
    <row r="375" spans="1:10">
      <c r="A375" s="162">
        <v>359</v>
      </c>
      <c r="B375" s="177" t="s">
        <v>1544</v>
      </c>
      <c r="C375" s="177" t="s">
        <v>1545</v>
      </c>
      <c r="D375" s="177" t="s">
        <v>1546</v>
      </c>
      <c r="E375" s="89">
        <v>1200</v>
      </c>
      <c r="F375" s="89">
        <v>1200</v>
      </c>
      <c r="G375" s="131" t="s">
        <v>1275</v>
      </c>
      <c r="H375" s="175" t="s">
        <v>1183</v>
      </c>
      <c r="I375" s="187" t="s">
        <v>1276</v>
      </c>
      <c r="J375" s="177" t="s">
        <v>1547</v>
      </c>
    </row>
    <row r="376" spans="1:10">
      <c r="A376" s="162">
        <v>360</v>
      </c>
      <c r="B376" s="177" t="s">
        <v>1274</v>
      </c>
      <c r="C376" s="177" t="s">
        <v>1274</v>
      </c>
      <c r="D376" s="177" t="s">
        <v>437</v>
      </c>
      <c r="E376" s="89">
        <v>200</v>
      </c>
      <c r="F376" s="89">
        <v>200</v>
      </c>
      <c r="G376" s="131" t="s">
        <v>1275</v>
      </c>
      <c r="H376" s="175" t="s">
        <v>1183</v>
      </c>
      <c r="I376" s="187" t="s">
        <v>1276</v>
      </c>
      <c r="J376" s="177" t="s">
        <v>1277</v>
      </c>
    </row>
    <row r="377" spans="1:10" ht="39.6">
      <c r="A377" s="162">
        <v>361</v>
      </c>
      <c r="B377" s="177" t="s">
        <v>1548</v>
      </c>
      <c r="C377" s="177" t="s">
        <v>1549</v>
      </c>
      <c r="D377" s="176" t="s">
        <v>1550</v>
      </c>
      <c r="E377" s="89">
        <v>98000</v>
      </c>
      <c r="F377" s="89">
        <v>98000</v>
      </c>
      <c r="G377" s="131" t="s">
        <v>1381</v>
      </c>
      <c r="H377" s="175" t="s">
        <v>1183</v>
      </c>
      <c r="I377" s="187" t="s">
        <v>1551</v>
      </c>
      <c r="J377" s="177" t="s">
        <v>1552</v>
      </c>
    </row>
    <row r="378" spans="1:10" ht="39.6">
      <c r="A378" s="162">
        <v>362</v>
      </c>
      <c r="B378" s="379" t="s">
        <v>30</v>
      </c>
      <c r="C378" s="112" t="s">
        <v>3754</v>
      </c>
      <c r="D378" s="110" t="s">
        <v>431</v>
      </c>
      <c r="E378" s="459">
        <f>SUM(F378:F414)</f>
        <v>599500</v>
      </c>
      <c r="F378" s="89">
        <v>80600</v>
      </c>
      <c r="G378" s="133" t="s">
        <v>428</v>
      </c>
      <c r="H378" s="175" t="s">
        <v>394</v>
      </c>
      <c r="I378" s="187" t="s">
        <v>432</v>
      </c>
      <c r="J378" s="104" t="s">
        <v>433</v>
      </c>
    </row>
    <row r="379" spans="1:10" ht="66">
      <c r="A379" s="162">
        <v>363</v>
      </c>
      <c r="B379" s="380"/>
      <c r="C379" s="112" t="s">
        <v>434</v>
      </c>
      <c r="D379" s="110" t="s">
        <v>435</v>
      </c>
      <c r="E379" s="416"/>
      <c r="F379" s="89">
        <v>4600</v>
      </c>
      <c r="G379" s="133" t="s">
        <v>425</v>
      </c>
      <c r="H379" s="175" t="s">
        <v>394</v>
      </c>
      <c r="I379" s="191" t="s">
        <v>432</v>
      </c>
      <c r="J379" s="104" t="s">
        <v>426</v>
      </c>
    </row>
    <row r="380" spans="1:10" ht="39.6">
      <c r="A380" s="162">
        <v>364</v>
      </c>
      <c r="B380" s="380"/>
      <c r="C380" s="112" t="s">
        <v>436</v>
      </c>
      <c r="D380" s="114" t="s">
        <v>437</v>
      </c>
      <c r="E380" s="416"/>
      <c r="F380" s="89">
        <v>7000</v>
      </c>
      <c r="G380" s="133" t="s">
        <v>416</v>
      </c>
      <c r="H380" s="175" t="s">
        <v>394</v>
      </c>
      <c r="I380" s="187" t="s">
        <v>432</v>
      </c>
      <c r="J380" s="114" t="s">
        <v>438</v>
      </c>
    </row>
    <row r="381" spans="1:10" ht="39.6">
      <c r="A381" s="162">
        <v>365</v>
      </c>
      <c r="B381" s="380"/>
      <c r="C381" s="177" t="s">
        <v>439</v>
      </c>
      <c r="D381" s="114" t="s">
        <v>440</v>
      </c>
      <c r="E381" s="416"/>
      <c r="F381" s="89">
        <v>12000</v>
      </c>
      <c r="G381" s="133" t="s">
        <v>416</v>
      </c>
      <c r="H381" s="175" t="s">
        <v>394</v>
      </c>
      <c r="I381" s="187" t="s">
        <v>432</v>
      </c>
      <c r="J381" s="114" t="s">
        <v>438</v>
      </c>
    </row>
    <row r="382" spans="1:10" ht="39.6">
      <c r="A382" s="162">
        <v>366</v>
      </c>
      <c r="B382" s="380"/>
      <c r="C382" s="115" t="s">
        <v>441</v>
      </c>
      <c r="D382" s="114" t="s">
        <v>440</v>
      </c>
      <c r="E382" s="416"/>
      <c r="F382" s="89">
        <v>7000</v>
      </c>
      <c r="G382" s="133" t="s">
        <v>416</v>
      </c>
      <c r="H382" s="175" t="s">
        <v>394</v>
      </c>
      <c r="I382" s="187" t="s">
        <v>432</v>
      </c>
      <c r="J382" s="114" t="s">
        <v>438</v>
      </c>
    </row>
    <row r="383" spans="1:10">
      <c r="A383" s="162">
        <v>367</v>
      </c>
      <c r="B383" s="380"/>
      <c r="C383" s="109" t="s">
        <v>613</v>
      </c>
      <c r="D383" s="93" t="s">
        <v>614</v>
      </c>
      <c r="E383" s="416"/>
      <c r="F383" s="89">
        <v>50000</v>
      </c>
      <c r="G383" s="131"/>
      <c r="H383" s="175" t="s">
        <v>586</v>
      </c>
      <c r="I383" s="140" t="s">
        <v>615</v>
      </c>
      <c r="J383" s="177" t="s">
        <v>616</v>
      </c>
    </row>
    <row r="384" spans="1:10">
      <c r="A384" s="162">
        <v>368</v>
      </c>
      <c r="B384" s="380"/>
      <c r="C384" s="176" t="s">
        <v>617</v>
      </c>
      <c r="D384" s="176" t="s">
        <v>618</v>
      </c>
      <c r="E384" s="416"/>
      <c r="F384" s="89">
        <v>38000</v>
      </c>
      <c r="G384" s="131"/>
      <c r="H384" s="175" t="s">
        <v>586</v>
      </c>
      <c r="I384" s="140" t="s">
        <v>619</v>
      </c>
      <c r="J384" s="177" t="s">
        <v>620</v>
      </c>
    </row>
    <row r="385" spans="1:10">
      <c r="A385" s="162">
        <v>369</v>
      </c>
      <c r="B385" s="380"/>
      <c r="C385" s="176" t="s">
        <v>733</v>
      </c>
      <c r="D385" s="176" t="s">
        <v>734</v>
      </c>
      <c r="E385" s="416"/>
      <c r="F385" s="89">
        <v>5000</v>
      </c>
      <c r="G385" s="131"/>
      <c r="H385" s="175" t="s">
        <v>586</v>
      </c>
      <c r="I385" s="140"/>
      <c r="J385" s="177" t="s">
        <v>735</v>
      </c>
    </row>
    <row r="386" spans="1:10">
      <c r="A386" s="162">
        <v>370</v>
      </c>
      <c r="B386" s="380"/>
      <c r="C386" s="176" t="s">
        <v>736</v>
      </c>
      <c r="D386" s="176" t="s">
        <v>440</v>
      </c>
      <c r="E386" s="416"/>
      <c r="F386" s="89">
        <v>300</v>
      </c>
      <c r="G386" s="131"/>
      <c r="H386" s="175" t="s">
        <v>586</v>
      </c>
      <c r="I386" s="140"/>
      <c r="J386" s="177"/>
    </row>
    <row r="387" spans="1:10" ht="26.4">
      <c r="A387" s="162">
        <v>371</v>
      </c>
      <c r="B387" s="380"/>
      <c r="C387" s="176" t="s">
        <v>755</v>
      </c>
      <c r="D387" s="176" t="s">
        <v>437</v>
      </c>
      <c r="E387" s="416"/>
      <c r="F387" s="89">
        <v>35800</v>
      </c>
      <c r="G387" s="131"/>
      <c r="H387" s="175" t="s">
        <v>586</v>
      </c>
      <c r="I387" s="140"/>
      <c r="J387" s="177" t="s">
        <v>756</v>
      </c>
    </row>
    <row r="388" spans="1:10">
      <c r="A388" s="162">
        <v>372</v>
      </c>
      <c r="B388" s="380"/>
      <c r="C388" s="177" t="s">
        <v>757</v>
      </c>
      <c r="D388" s="176" t="s">
        <v>758</v>
      </c>
      <c r="E388" s="416"/>
      <c r="F388" s="89">
        <v>200</v>
      </c>
      <c r="G388" s="131"/>
      <c r="H388" s="175" t="s">
        <v>586</v>
      </c>
      <c r="I388" s="140"/>
      <c r="J388" s="177" t="s">
        <v>739</v>
      </c>
    </row>
    <row r="389" spans="1:10">
      <c r="A389" s="162">
        <v>373</v>
      </c>
      <c r="B389" s="380"/>
      <c r="C389" s="177" t="s">
        <v>1269</v>
      </c>
      <c r="D389" s="177" t="s">
        <v>758</v>
      </c>
      <c r="E389" s="416"/>
      <c r="F389" s="89">
        <v>20000</v>
      </c>
      <c r="G389" s="131" t="s">
        <v>199</v>
      </c>
      <c r="H389" s="175" t="s">
        <v>1183</v>
      </c>
      <c r="I389" s="187"/>
      <c r="J389" s="177"/>
    </row>
    <row r="390" spans="1:10">
      <c r="A390" s="162">
        <v>374</v>
      </c>
      <c r="B390" s="380"/>
      <c r="C390" s="177" t="s">
        <v>30</v>
      </c>
      <c r="D390" s="176" t="s">
        <v>437</v>
      </c>
      <c r="E390" s="416"/>
      <c r="F390" s="89">
        <v>10000</v>
      </c>
      <c r="G390" s="131"/>
      <c r="H390" s="175" t="s">
        <v>1183</v>
      </c>
      <c r="I390" s="140"/>
      <c r="J390" s="177" t="s">
        <v>1229</v>
      </c>
    </row>
    <row r="391" spans="1:10">
      <c r="A391" s="162">
        <v>375</v>
      </c>
      <c r="B391" s="380"/>
      <c r="C391" s="177" t="s">
        <v>30</v>
      </c>
      <c r="D391" s="176" t="s">
        <v>437</v>
      </c>
      <c r="E391" s="416"/>
      <c r="F391" s="89">
        <v>2000</v>
      </c>
      <c r="G391" s="131"/>
      <c r="H391" s="175" t="s">
        <v>1183</v>
      </c>
      <c r="I391" s="140"/>
      <c r="J391" s="176" t="s">
        <v>627</v>
      </c>
    </row>
    <row r="392" spans="1:10" ht="26.4">
      <c r="A392" s="162">
        <v>376</v>
      </c>
      <c r="B392" s="380"/>
      <c r="C392" s="177" t="s">
        <v>1270</v>
      </c>
      <c r="D392" s="177" t="s">
        <v>1271</v>
      </c>
      <c r="E392" s="416"/>
      <c r="F392" s="89">
        <v>600</v>
      </c>
      <c r="G392" s="131"/>
      <c r="H392" s="175" t="s">
        <v>1183</v>
      </c>
      <c r="I392" s="187"/>
      <c r="J392" s="177" t="s">
        <v>1272</v>
      </c>
    </row>
    <row r="393" spans="1:10">
      <c r="A393" s="162">
        <v>377</v>
      </c>
      <c r="B393" s="380"/>
      <c r="C393" s="177" t="s">
        <v>1273</v>
      </c>
      <c r="D393" s="177" t="s">
        <v>734</v>
      </c>
      <c r="E393" s="416"/>
      <c r="F393" s="89">
        <v>400</v>
      </c>
      <c r="G393" s="131"/>
      <c r="H393" s="175" t="s">
        <v>1183</v>
      </c>
      <c r="I393" s="187"/>
      <c r="J393" s="177" t="s">
        <v>616</v>
      </c>
    </row>
    <row r="394" spans="1:10">
      <c r="A394" s="162">
        <v>378</v>
      </c>
      <c r="B394" s="380"/>
      <c r="C394" s="177" t="s">
        <v>1274</v>
      </c>
      <c r="D394" s="177" t="s">
        <v>437</v>
      </c>
      <c r="E394" s="416"/>
      <c r="F394" s="89">
        <v>200</v>
      </c>
      <c r="G394" s="131" t="s">
        <v>1275</v>
      </c>
      <c r="H394" s="175" t="s">
        <v>1183</v>
      </c>
      <c r="I394" s="187" t="s">
        <v>1276</v>
      </c>
      <c r="J394" s="177" t="s">
        <v>1277</v>
      </c>
    </row>
    <row r="395" spans="1:10" ht="39.6">
      <c r="A395" s="162">
        <v>379</v>
      </c>
      <c r="B395" s="380"/>
      <c r="C395" s="177" t="s">
        <v>1278</v>
      </c>
      <c r="D395" s="176" t="s">
        <v>437</v>
      </c>
      <c r="E395" s="416"/>
      <c r="F395" s="89">
        <v>50000</v>
      </c>
      <c r="G395" s="131" t="s">
        <v>199</v>
      </c>
      <c r="H395" s="175" t="s">
        <v>1183</v>
      </c>
      <c r="I395" s="187" t="s">
        <v>1231</v>
      </c>
      <c r="J395" s="176" t="s">
        <v>1279</v>
      </c>
    </row>
    <row r="396" spans="1:10">
      <c r="A396" s="162">
        <v>380</v>
      </c>
      <c r="B396" s="380"/>
      <c r="C396" s="177" t="s">
        <v>1280</v>
      </c>
      <c r="D396" s="176" t="s">
        <v>437</v>
      </c>
      <c r="E396" s="416"/>
      <c r="F396" s="89">
        <v>20000</v>
      </c>
      <c r="G396" s="131" t="s">
        <v>199</v>
      </c>
      <c r="H396" s="175" t="s">
        <v>1183</v>
      </c>
      <c r="I396" s="140"/>
      <c r="J396" s="177"/>
    </row>
    <row r="397" spans="1:10">
      <c r="A397" s="162">
        <v>381</v>
      </c>
      <c r="B397" s="380"/>
      <c r="C397" s="177" t="s">
        <v>1281</v>
      </c>
      <c r="D397" s="176" t="s">
        <v>437</v>
      </c>
      <c r="E397" s="416"/>
      <c r="F397" s="89">
        <v>17000</v>
      </c>
      <c r="G397" s="131" t="s">
        <v>1186</v>
      </c>
      <c r="H397" s="175" t="s">
        <v>1183</v>
      </c>
      <c r="I397" s="140"/>
      <c r="J397" s="176"/>
    </row>
    <row r="398" spans="1:10" ht="26.4">
      <c r="A398" s="162">
        <v>382</v>
      </c>
      <c r="B398" s="380"/>
      <c r="C398" s="177" t="s">
        <v>1282</v>
      </c>
      <c r="D398" s="176" t="s">
        <v>1283</v>
      </c>
      <c r="E398" s="416"/>
      <c r="F398" s="89">
        <v>85000</v>
      </c>
      <c r="G398" s="131"/>
      <c r="H398" s="175" t="s">
        <v>1183</v>
      </c>
      <c r="I398" s="140"/>
      <c r="J398" s="177" t="s">
        <v>1284</v>
      </c>
    </row>
    <row r="399" spans="1:10" ht="79.2">
      <c r="A399" s="162">
        <v>383</v>
      </c>
      <c r="B399" s="380"/>
      <c r="C399" s="177" t="s">
        <v>1285</v>
      </c>
      <c r="D399" s="176" t="s">
        <v>437</v>
      </c>
      <c r="E399" s="416"/>
      <c r="F399" s="89">
        <v>19350</v>
      </c>
      <c r="G399" s="131" t="s">
        <v>1286</v>
      </c>
      <c r="H399" s="175" t="s">
        <v>1183</v>
      </c>
      <c r="I399" s="140"/>
      <c r="J399" s="177"/>
    </row>
    <row r="400" spans="1:10" ht="66">
      <c r="A400" s="162">
        <v>384</v>
      </c>
      <c r="B400" s="380"/>
      <c r="C400" s="177" t="s">
        <v>1287</v>
      </c>
      <c r="D400" s="176" t="s">
        <v>437</v>
      </c>
      <c r="E400" s="416"/>
      <c r="F400" s="89">
        <v>10520</v>
      </c>
      <c r="G400" s="131" t="s">
        <v>1249</v>
      </c>
      <c r="H400" s="175" t="s">
        <v>1183</v>
      </c>
      <c r="I400" s="140"/>
      <c r="J400" s="177" t="s">
        <v>1288</v>
      </c>
    </row>
    <row r="401" spans="1:13">
      <c r="A401" s="162">
        <v>385</v>
      </c>
      <c r="B401" s="380"/>
      <c r="C401" s="177" t="s">
        <v>1289</v>
      </c>
      <c r="D401" s="177" t="s">
        <v>437</v>
      </c>
      <c r="E401" s="416"/>
      <c r="F401" s="89">
        <v>2300</v>
      </c>
      <c r="G401" s="131"/>
      <c r="H401" s="175" t="s">
        <v>1183</v>
      </c>
      <c r="I401" s="140"/>
      <c r="J401" s="177" t="s">
        <v>1290</v>
      </c>
    </row>
    <row r="402" spans="1:13">
      <c r="A402" s="162">
        <v>386</v>
      </c>
      <c r="B402" s="380"/>
      <c r="C402" s="177" t="s">
        <v>30</v>
      </c>
      <c r="D402" s="176" t="s">
        <v>437</v>
      </c>
      <c r="E402" s="416"/>
      <c r="F402" s="89">
        <v>1000</v>
      </c>
      <c r="G402" s="131" t="s">
        <v>1209</v>
      </c>
      <c r="H402" s="175" t="s">
        <v>1183</v>
      </c>
      <c r="I402" s="140"/>
      <c r="J402" s="176" t="s">
        <v>1291</v>
      </c>
    </row>
    <row r="403" spans="1:13">
      <c r="A403" s="162">
        <v>387</v>
      </c>
      <c r="B403" s="380"/>
      <c r="C403" s="177" t="s">
        <v>30</v>
      </c>
      <c r="D403" s="177" t="s">
        <v>437</v>
      </c>
      <c r="E403" s="416"/>
      <c r="F403" s="89">
        <v>15000</v>
      </c>
      <c r="G403" s="131" t="s">
        <v>1292</v>
      </c>
      <c r="H403" s="175" t="s">
        <v>1183</v>
      </c>
      <c r="I403" s="140"/>
      <c r="J403" s="176" t="s">
        <v>1293</v>
      </c>
    </row>
    <row r="404" spans="1:13" ht="66">
      <c r="A404" s="162">
        <v>388</v>
      </c>
      <c r="B404" s="380"/>
      <c r="C404" s="177" t="s">
        <v>1294</v>
      </c>
      <c r="D404" s="177" t="s">
        <v>437</v>
      </c>
      <c r="E404" s="416"/>
      <c r="F404" s="89">
        <v>33500</v>
      </c>
      <c r="G404" s="190" t="s">
        <v>1194</v>
      </c>
      <c r="H404" s="175" t="s">
        <v>1183</v>
      </c>
      <c r="I404" s="187"/>
      <c r="J404" s="177" t="s">
        <v>1295</v>
      </c>
    </row>
    <row r="405" spans="1:13" ht="79.2">
      <c r="A405" s="162">
        <v>389</v>
      </c>
      <c r="B405" s="380"/>
      <c r="C405" s="176" t="s">
        <v>2477</v>
      </c>
      <c r="D405" s="176" t="s">
        <v>437</v>
      </c>
      <c r="E405" s="416"/>
      <c r="F405" s="89">
        <v>430</v>
      </c>
      <c r="G405" s="133" t="s">
        <v>1042</v>
      </c>
      <c r="H405" s="175" t="s">
        <v>2473</v>
      </c>
      <c r="I405" s="139" t="s">
        <v>2472</v>
      </c>
      <c r="J405" s="177"/>
    </row>
    <row r="406" spans="1:13" ht="52.8">
      <c r="A406" s="162">
        <v>390</v>
      </c>
      <c r="B406" s="380"/>
      <c r="C406" s="177" t="s">
        <v>2649</v>
      </c>
      <c r="D406" s="172" t="s">
        <v>2650</v>
      </c>
      <c r="E406" s="416"/>
      <c r="F406" s="89">
        <v>2500</v>
      </c>
      <c r="G406" s="131" t="s">
        <v>2608</v>
      </c>
      <c r="H406" s="175" t="s">
        <v>2611</v>
      </c>
      <c r="I406" s="187" t="s">
        <v>2609</v>
      </c>
      <c r="J406" s="177" t="s">
        <v>2651</v>
      </c>
    </row>
    <row r="407" spans="1:13" ht="26.4">
      <c r="A407" s="162">
        <v>391</v>
      </c>
      <c r="B407" s="380"/>
      <c r="C407" s="192" t="s">
        <v>2857</v>
      </c>
      <c r="D407" s="176" t="s">
        <v>437</v>
      </c>
      <c r="E407" s="416"/>
      <c r="F407" s="89">
        <v>1500</v>
      </c>
      <c r="G407" s="131"/>
      <c r="H407" s="175" t="s">
        <v>2798</v>
      </c>
      <c r="I407" s="193"/>
      <c r="J407" s="177" t="s">
        <v>2858</v>
      </c>
    </row>
    <row r="408" spans="1:13" ht="26.4">
      <c r="A408" s="162">
        <v>392</v>
      </c>
      <c r="B408" s="380"/>
      <c r="C408" s="177" t="s">
        <v>30</v>
      </c>
      <c r="D408" s="176" t="s">
        <v>437</v>
      </c>
      <c r="E408" s="416"/>
      <c r="F408" s="89">
        <v>1000</v>
      </c>
      <c r="G408" s="131" t="s">
        <v>2992</v>
      </c>
      <c r="H408" s="175" t="s">
        <v>2978</v>
      </c>
      <c r="I408" s="193"/>
      <c r="J408" s="177"/>
    </row>
    <row r="409" spans="1:13" ht="52.8">
      <c r="A409" s="162">
        <v>393</v>
      </c>
      <c r="B409" s="380"/>
      <c r="C409" s="91" t="s">
        <v>3228</v>
      </c>
      <c r="D409" s="91" t="s">
        <v>734</v>
      </c>
      <c r="E409" s="416"/>
      <c r="F409" s="89">
        <f>4100+1000</f>
        <v>5100</v>
      </c>
      <c r="G409" s="122" t="s">
        <v>3229</v>
      </c>
      <c r="H409" s="175" t="s">
        <v>3113</v>
      </c>
      <c r="I409" s="136" t="s">
        <v>3230</v>
      </c>
      <c r="J409" s="91" t="s">
        <v>3231</v>
      </c>
    </row>
    <row r="410" spans="1:13" ht="26.4">
      <c r="A410" s="162">
        <v>394</v>
      </c>
      <c r="B410" s="380"/>
      <c r="C410" s="177" t="s">
        <v>631</v>
      </c>
      <c r="D410" s="176" t="s">
        <v>290</v>
      </c>
      <c r="E410" s="416"/>
      <c r="F410" s="89">
        <v>2600</v>
      </c>
      <c r="G410" s="131"/>
      <c r="H410" s="175" t="s">
        <v>586</v>
      </c>
      <c r="I410" s="140"/>
      <c r="J410" s="177" t="s">
        <v>632</v>
      </c>
      <c r="L410" s="153"/>
      <c r="M410" s="154"/>
    </row>
    <row r="411" spans="1:13">
      <c r="A411" s="162">
        <v>395</v>
      </c>
      <c r="B411" s="380"/>
      <c r="C411" s="176" t="s">
        <v>1203</v>
      </c>
      <c r="D411" s="176"/>
      <c r="E411" s="416"/>
      <c r="F411" s="89">
        <v>13000</v>
      </c>
      <c r="G411" s="131" t="s">
        <v>199</v>
      </c>
      <c r="H411" s="175" t="s">
        <v>1183</v>
      </c>
      <c r="I411" s="140"/>
      <c r="J411" s="176" t="s">
        <v>1204</v>
      </c>
    </row>
    <row r="412" spans="1:13" ht="26.4">
      <c r="A412" s="162">
        <v>396</v>
      </c>
      <c r="B412" s="380"/>
      <c r="C412" s="112" t="s">
        <v>30</v>
      </c>
      <c r="D412" s="179" t="s">
        <v>437</v>
      </c>
      <c r="E412" s="416"/>
      <c r="F412" s="89">
        <v>33000</v>
      </c>
      <c r="G412" s="133" t="s">
        <v>840</v>
      </c>
      <c r="H412" s="175" t="s">
        <v>841</v>
      </c>
      <c r="I412" s="139" t="s">
        <v>968</v>
      </c>
      <c r="J412" s="112" t="s">
        <v>969</v>
      </c>
    </row>
    <row r="413" spans="1:13" ht="23.4" customHeight="1">
      <c r="A413" s="162">
        <v>397</v>
      </c>
      <c r="B413" s="381"/>
      <c r="C413" s="112" t="s">
        <v>966</v>
      </c>
      <c r="D413" s="179" t="s">
        <v>967</v>
      </c>
      <c r="E413" s="416"/>
      <c r="F413" s="89">
        <v>12000</v>
      </c>
      <c r="G413" s="133" t="s">
        <v>840</v>
      </c>
      <c r="H413" s="175" t="s">
        <v>841</v>
      </c>
      <c r="I413" s="139" t="s">
        <v>968</v>
      </c>
      <c r="J413" s="112" t="s">
        <v>969</v>
      </c>
    </row>
    <row r="414" spans="1:13" ht="39.6">
      <c r="A414" s="162">
        <v>398</v>
      </c>
      <c r="B414" s="177" t="s">
        <v>442</v>
      </c>
      <c r="C414" s="112" t="s">
        <v>443</v>
      </c>
      <c r="D414" s="179" t="s">
        <v>444</v>
      </c>
      <c r="E414" s="417"/>
      <c r="F414" s="89">
        <v>1000</v>
      </c>
      <c r="G414" s="133" t="s">
        <v>391</v>
      </c>
      <c r="H414" s="175" t="s">
        <v>394</v>
      </c>
      <c r="I414" s="187" t="s">
        <v>445</v>
      </c>
      <c r="J414" s="97" t="s">
        <v>423</v>
      </c>
    </row>
    <row r="415" spans="1:13">
      <c r="A415" s="162">
        <v>399</v>
      </c>
      <c r="B415" s="463" t="s">
        <v>52</v>
      </c>
      <c r="C415" s="176" t="s">
        <v>737</v>
      </c>
      <c r="D415" s="176" t="s">
        <v>738</v>
      </c>
      <c r="E415" s="382">
        <f>SUM(F415:F431)</f>
        <v>856490</v>
      </c>
      <c r="F415" s="163">
        <v>800</v>
      </c>
      <c r="G415" s="131"/>
      <c r="H415" s="175" t="s">
        <v>586</v>
      </c>
      <c r="I415" s="140"/>
      <c r="J415" s="177" t="s">
        <v>739</v>
      </c>
    </row>
    <row r="416" spans="1:13" ht="26.4">
      <c r="A416" s="162">
        <v>400</v>
      </c>
      <c r="B416" s="464"/>
      <c r="C416" s="239" t="s">
        <v>3716</v>
      </c>
      <c r="D416" s="179" t="s">
        <v>738</v>
      </c>
      <c r="E416" s="436"/>
      <c r="F416" s="89">
        <v>30000</v>
      </c>
      <c r="G416" s="131" t="s">
        <v>1304</v>
      </c>
      <c r="H416" s="175" t="s">
        <v>1183</v>
      </c>
      <c r="I416" s="140"/>
      <c r="J416" s="176" t="s">
        <v>1305</v>
      </c>
    </row>
    <row r="417" spans="1:10" ht="26.4">
      <c r="A417" s="162">
        <v>401</v>
      </c>
      <c r="B417" s="464"/>
      <c r="C417" s="177" t="s">
        <v>1306</v>
      </c>
      <c r="D417" s="179" t="s">
        <v>738</v>
      </c>
      <c r="E417" s="436"/>
      <c r="F417" s="89">
        <v>12000</v>
      </c>
      <c r="G417" s="131"/>
      <c r="H417" s="175" t="s">
        <v>1183</v>
      </c>
      <c r="I417" s="140"/>
      <c r="J417" s="177" t="s">
        <v>1284</v>
      </c>
    </row>
    <row r="418" spans="1:10" ht="30" customHeight="1">
      <c r="A418" s="162">
        <v>402</v>
      </c>
      <c r="B418" s="464"/>
      <c r="C418" s="177" t="s">
        <v>1307</v>
      </c>
      <c r="D418" s="179" t="s">
        <v>738</v>
      </c>
      <c r="E418" s="436"/>
      <c r="F418" s="89">
        <v>3000</v>
      </c>
      <c r="G418" s="131"/>
      <c r="H418" s="175" t="s">
        <v>1183</v>
      </c>
      <c r="I418" s="140"/>
      <c r="J418" s="267"/>
    </row>
    <row r="419" spans="1:10" ht="39.6">
      <c r="A419" s="162">
        <v>403</v>
      </c>
      <c r="B419" s="464"/>
      <c r="C419" s="115" t="s">
        <v>1308</v>
      </c>
      <c r="D419" s="179" t="s">
        <v>1309</v>
      </c>
      <c r="E419" s="436"/>
      <c r="F419" s="89">
        <v>105000</v>
      </c>
      <c r="G419" s="269" t="s">
        <v>428</v>
      </c>
      <c r="H419" s="175" t="s">
        <v>1183</v>
      </c>
      <c r="I419" s="191" t="s">
        <v>1310</v>
      </c>
      <c r="J419" s="177" t="s">
        <v>1311</v>
      </c>
    </row>
    <row r="420" spans="1:10" ht="26.4">
      <c r="A420" s="162">
        <v>404</v>
      </c>
      <c r="B420" s="464"/>
      <c r="C420" s="177" t="s">
        <v>742</v>
      </c>
      <c r="D420" s="176" t="s">
        <v>738</v>
      </c>
      <c r="E420" s="436"/>
      <c r="F420" s="89">
        <v>3000</v>
      </c>
      <c r="G420" s="131"/>
      <c r="H420" s="175" t="s">
        <v>586</v>
      </c>
      <c r="I420" s="140"/>
      <c r="J420" s="177" t="s">
        <v>743</v>
      </c>
    </row>
    <row r="421" spans="1:10">
      <c r="A421" s="162">
        <v>405</v>
      </c>
      <c r="B421" s="464"/>
      <c r="C421" s="177" t="s">
        <v>1296</v>
      </c>
      <c r="D421" s="179" t="s">
        <v>738</v>
      </c>
      <c r="E421" s="436"/>
      <c r="F421" s="89">
        <v>5000</v>
      </c>
      <c r="G421" s="131" t="s">
        <v>1186</v>
      </c>
      <c r="H421" s="175" t="s">
        <v>1183</v>
      </c>
      <c r="I421" s="140"/>
      <c r="J421" s="176"/>
    </row>
    <row r="422" spans="1:10" ht="26.4">
      <c r="A422" s="162">
        <v>406</v>
      </c>
      <c r="B422" s="464"/>
      <c r="C422" s="177" t="s">
        <v>1297</v>
      </c>
      <c r="D422" s="179" t="s">
        <v>738</v>
      </c>
      <c r="E422" s="436"/>
      <c r="F422" s="89">
        <v>6680</v>
      </c>
      <c r="G422" s="131"/>
      <c r="H422" s="175" t="s">
        <v>1183</v>
      </c>
      <c r="I422" s="140"/>
      <c r="J422" s="238" t="s">
        <v>1298</v>
      </c>
    </row>
    <row r="423" spans="1:10" ht="39.6">
      <c r="A423" s="162">
        <v>407</v>
      </c>
      <c r="B423" s="464"/>
      <c r="C423" s="177" t="s">
        <v>1299</v>
      </c>
      <c r="D423" s="179" t="s">
        <v>738</v>
      </c>
      <c r="E423" s="436"/>
      <c r="F423" s="89">
        <v>30000</v>
      </c>
      <c r="G423" s="270"/>
      <c r="H423" s="175" t="s">
        <v>1183</v>
      </c>
      <c r="I423" s="193"/>
      <c r="J423" s="177" t="s">
        <v>1300</v>
      </c>
    </row>
    <row r="424" spans="1:10">
      <c r="A424" s="162">
        <v>408</v>
      </c>
      <c r="B424" s="464"/>
      <c r="C424" s="177" t="s">
        <v>1301</v>
      </c>
      <c r="D424" s="179" t="s">
        <v>738</v>
      </c>
      <c r="E424" s="436"/>
      <c r="F424" s="89">
        <v>5000</v>
      </c>
      <c r="G424" s="270" t="s">
        <v>1206</v>
      </c>
      <c r="H424" s="175" t="s">
        <v>1183</v>
      </c>
      <c r="I424" s="193"/>
      <c r="J424" s="267"/>
    </row>
    <row r="425" spans="1:10">
      <c r="A425" s="162">
        <v>409</v>
      </c>
      <c r="B425" s="464"/>
      <c r="C425" s="176" t="s">
        <v>744</v>
      </c>
      <c r="D425" s="176" t="s">
        <v>745</v>
      </c>
      <c r="E425" s="436"/>
      <c r="F425" s="89">
        <v>500</v>
      </c>
      <c r="G425" s="131"/>
      <c r="H425" s="175" t="s">
        <v>586</v>
      </c>
      <c r="I425" s="140"/>
      <c r="J425" s="177"/>
    </row>
    <row r="426" spans="1:10" ht="25.8" customHeight="1">
      <c r="A426" s="162">
        <v>410</v>
      </c>
      <c r="B426" s="464"/>
      <c r="C426" s="176" t="s">
        <v>746</v>
      </c>
      <c r="D426" s="176" t="s">
        <v>747</v>
      </c>
      <c r="E426" s="436"/>
      <c r="F426" s="89">
        <v>500</v>
      </c>
      <c r="G426" s="131"/>
      <c r="H426" s="175" t="s">
        <v>586</v>
      </c>
      <c r="I426" s="140"/>
      <c r="J426" s="177"/>
    </row>
    <row r="427" spans="1:10" ht="26.4">
      <c r="A427" s="162">
        <v>411</v>
      </c>
      <c r="B427" s="464"/>
      <c r="C427" s="192" t="s">
        <v>2859</v>
      </c>
      <c r="D427" s="188" t="s">
        <v>2860</v>
      </c>
      <c r="E427" s="436"/>
      <c r="F427" s="89">
        <v>5500</v>
      </c>
      <c r="G427" s="131"/>
      <c r="H427" s="175" t="s">
        <v>2798</v>
      </c>
      <c r="I427" s="193"/>
      <c r="J427" s="177" t="s">
        <v>2858</v>
      </c>
    </row>
    <row r="428" spans="1:10" ht="42" customHeight="1">
      <c r="A428" s="162">
        <v>412</v>
      </c>
      <c r="B428" s="464"/>
      <c r="C428" s="176" t="s">
        <v>1354</v>
      </c>
      <c r="D428" s="196" t="s">
        <v>344</v>
      </c>
      <c r="E428" s="436"/>
      <c r="F428" s="89">
        <v>4510</v>
      </c>
      <c r="G428" s="131"/>
      <c r="H428" s="175" t="s">
        <v>1183</v>
      </c>
      <c r="I428" s="140"/>
      <c r="J428" s="176" t="s">
        <v>1355</v>
      </c>
    </row>
    <row r="429" spans="1:10" ht="39.6">
      <c r="A429" s="162">
        <v>413</v>
      </c>
      <c r="B429" s="464"/>
      <c r="C429" s="177" t="s">
        <v>1302</v>
      </c>
      <c r="D429" s="179" t="s">
        <v>738</v>
      </c>
      <c r="E429" s="436"/>
      <c r="F429" s="89">
        <v>35000</v>
      </c>
      <c r="G429" s="190" t="s">
        <v>1194</v>
      </c>
      <c r="H429" s="175" t="s">
        <v>1183</v>
      </c>
      <c r="I429" s="187"/>
      <c r="J429" s="177" t="s">
        <v>1303</v>
      </c>
    </row>
    <row r="430" spans="1:10" ht="39.6">
      <c r="A430" s="162">
        <v>414</v>
      </c>
      <c r="B430" s="464"/>
      <c r="C430" s="177" t="s">
        <v>778</v>
      </c>
      <c r="D430" s="176" t="s">
        <v>777</v>
      </c>
      <c r="E430" s="436"/>
      <c r="F430" s="89">
        <v>60000</v>
      </c>
      <c r="G430" s="131"/>
      <c r="H430" s="175" t="s">
        <v>586</v>
      </c>
      <c r="I430" s="187" t="s">
        <v>778</v>
      </c>
      <c r="J430" s="177" t="s">
        <v>779</v>
      </c>
    </row>
    <row r="431" spans="1:10">
      <c r="A431" s="162">
        <v>415</v>
      </c>
      <c r="B431" s="464"/>
      <c r="C431" s="176" t="s">
        <v>792</v>
      </c>
      <c r="D431" s="176" t="s">
        <v>793</v>
      </c>
      <c r="E431" s="468"/>
      <c r="F431" s="89">
        <v>550000</v>
      </c>
      <c r="G431" s="131"/>
      <c r="H431" s="175" t="s">
        <v>586</v>
      </c>
      <c r="I431" s="140" t="s">
        <v>794</v>
      </c>
      <c r="J431" s="177" t="s">
        <v>795</v>
      </c>
    </row>
    <row r="432" spans="1:10" ht="39.6">
      <c r="A432" s="162">
        <v>416</v>
      </c>
      <c r="B432" s="464"/>
      <c r="C432" s="112" t="s">
        <v>871</v>
      </c>
      <c r="D432" s="115" t="s">
        <v>872</v>
      </c>
      <c r="E432" s="89">
        <v>4000</v>
      </c>
      <c r="F432" s="89">
        <v>4000</v>
      </c>
      <c r="G432" s="133" t="s">
        <v>866</v>
      </c>
      <c r="H432" s="175" t="s">
        <v>394</v>
      </c>
      <c r="I432" s="140"/>
      <c r="J432" s="177"/>
    </row>
    <row r="433" spans="1:19" ht="52.8">
      <c r="A433" s="162">
        <v>417</v>
      </c>
      <c r="B433" s="464"/>
      <c r="C433" s="99" t="s">
        <v>3291</v>
      </c>
      <c r="D433" s="99" t="s">
        <v>3292</v>
      </c>
      <c r="E433" s="89">
        <v>30000</v>
      </c>
      <c r="F433" s="89">
        <v>30000</v>
      </c>
      <c r="G433" s="127">
        <v>44228</v>
      </c>
      <c r="H433" s="175" t="s">
        <v>3113</v>
      </c>
      <c r="I433" s="137" t="s">
        <v>3293</v>
      </c>
      <c r="J433" s="99" t="s">
        <v>3294</v>
      </c>
    </row>
    <row r="434" spans="1:19" ht="26.4">
      <c r="A434" s="162">
        <v>418</v>
      </c>
      <c r="B434" s="464"/>
      <c r="C434" s="91" t="s">
        <v>3295</v>
      </c>
      <c r="D434" s="91" t="s">
        <v>1346</v>
      </c>
      <c r="E434" s="89">
        <v>4500</v>
      </c>
      <c r="F434" s="89">
        <v>4500</v>
      </c>
      <c r="G434" s="122" t="s">
        <v>3296</v>
      </c>
      <c r="H434" s="175" t="s">
        <v>3113</v>
      </c>
      <c r="I434" s="136" t="s">
        <v>3297</v>
      </c>
      <c r="J434" s="91" t="s">
        <v>3298</v>
      </c>
    </row>
    <row r="435" spans="1:19" ht="26.4">
      <c r="A435" s="162">
        <v>419</v>
      </c>
      <c r="B435" s="464"/>
      <c r="C435" s="112" t="s">
        <v>999</v>
      </c>
      <c r="D435" s="179" t="s">
        <v>1000</v>
      </c>
      <c r="E435" s="89">
        <v>5000</v>
      </c>
      <c r="F435" s="89">
        <v>5000</v>
      </c>
      <c r="G435" s="133" t="s">
        <v>840</v>
      </c>
      <c r="H435" s="175" t="s">
        <v>841</v>
      </c>
      <c r="I435" s="139" t="s">
        <v>1001</v>
      </c>
      <c r="J435" s="112" t="s">
        <v>1002</v>
      </c>
    </row>
    <row r="436" spans="1:19" ht="39.6">
      <c r="A436" s="162">
        <v>420</v>
      </c>
      <c r="B436" s="379" t="s">
        <v>38</v>
      </c>
      <c r="C436" s="112" t="s">
        <v>993</v>
      </c>
      <c r="D436" s="179" t="s">
        <v>994</v>
      </c>
      <c r="E436" s="382">
        <f>SUM(F436:F444)</f>
        <v>147800</v>
      </c>
      <c r="F436" s="89">
        <v>40000</v>
      </c>
      <c r="G436" s="133" t="s">
        <v>840</v>
      </c>
      <c r="H436" s="175" t="s">
        <v>841</v>
      </c>
      <c r="I436" s="139" t="s">
        <v>995</v>
      </c>
      <c r="J436" s="112" t="s">
        <v>982</v>
      </c>
    </row>
    <row r="437" spans="1:19" ht="49.8" customHeight="1">
      <c r="A437" s="162">
        <v>421</v>
      </c>
      <c r="B437" s="380"/>
      <c r="C437" s="112" t="s">
        <v>975</v>
      </c>
      <c r="D437" s="179" t="s">
        <v>976</v>
      </c>
      <c r="E437" s="383"/>
      <c r="F437" s="89">
        <v>15000</v>
      </c>
      <c r="G437" s="133" t="s">
        <v>840</v>
      </c>
      <c r="H437" s="175" t="s">
        <v>841</v>
      </c>
      <c r="I437" s="194" t="s">
        <v>977</v>
      </c>
      <c r="J437" s="112" t="s">
        <v>978</v>
      </c>
    </row>
    <row r="438" spans="1:19" ht="33" customHeight="1">
      <c r="A438" s="162">
        <v>422</v>
      </c>
      <c r="B438" s="380"/>
      <c r="C438" s="169" t="s">
        <v>740</v>
      </c>
      <c r="D438" s="176" t="s">
        <v>738</v>
      </c>
      <c r="E438" s="383"/>
      <c r="F438" s="89">
        <v>6500</v>
      </c>
      <c r="G438" s="131"/>
      <c r="H438" s="175" t="s">
        <v>586</v>
      </c>
      <c r="I438" s="140"/>
      <c r="J438" s="177" t="s">
        <v>741</v>
      </c>
    </row>
    <row r="439" spans="1:19" ht="51" customHeight="1">
      <c r="A439" s="162">
        <v>423</v>
      </c>
      <c r="B439" s="380"/>
      <c r="C439" s="177" t="s">
        <v>766</v>
      </c>
      <c r="D439" s="176" t="s">
        <v>767</v>
      </c>
      <c r="E439" s="383"/>
      <c r="F439" s="89">
        <v>1000</v>
      </c>
      <c r="G439" s="131"/>
      <c r="H439" s="175" t="s">
        <v>586</v>
      </c>
      <c r="I439" s="187"/>
      <c r="J439" s="177"/>
      <c r="M439" s="23"/>
      <c r="N439" s="3"/>
      <c r="O439" s="19"/>
      <c r="P439" s="3"/>
      <c r="Q439" s="22"/>
      <c r="R439" s="4"/>
      <c r="S439" s="9"/>
    </row>
    <row r="440" spans="1:19" ht="20.399999999999999" customHeight="1">
      <c r="A440" s="162">
        <v>424</v>
      </c>
      <c r="B440" s="380"/>
      <c r="C440" s="177" t="s">
        <v>768</v>
      </c>
      <c r="D440" s="176" t="s">
        <v>769</v>
      </c>
      <c r="E440" s="383"/>
      <c r="F440" s="89">
        <v>3000</v>
      </c>
      <c r="G440" s="131"/>
      <c r="H440" s="175" t="s">
        <v>586</v>
      </c>
      <c r="I440" s="140"/>
      <c r="J440" s="177" t="s">
        <v>741</v>
      </c>
      <c r="M440" s="23"/>
      <c r="N440" s="3"/>
      <c r="O440" s="19"/>
      <c r="P440" s="3"/>
      <c r="Q440" s="22"/>
      <c r="R440" s="4"/>
      <c r="S440" s="9"/>
    </row>
    <row r="441" spans="1:19" ht="20.399999999999999" customHeight="1">
      <c r="A441" s="162">
        <v>425</v>
      </c>
      <c r="B441" s="380"/>
      <c r="C441" s="101" t="s">
        <v>979</v>
      </c>
      <c r="D441" s="179" t="s">
        <v>980</v>
      </c>
      <c r="E441" s="383"/>
      <c r="F441" s="89">
        <v>5000</v>
      </c>
      <c r="G441" s="133" t="s">
        <v>840</v>
      </c>
      <c r="H441" s="175" t="s">
        <v>841</v>
      </c>
      <c r="I441" s="139" t="s">
        <v>981</v>
      </c>
      <c r="J441" s="112" t="s">
        <v>982</v>
      </c>
      <c r="M441" s="23"/>
      <c r="N441" s="3"/>
      <c r="O441" s="19"/>
      <c r="P441" s="3"/>
      <c r="Q441" s="22"/>
      <c r="R441" s="4"/>
      <c r="S441" s="9"/>
    </row>
    <row r="442" spans="1:19" ht="26.4">
      <c r="A442" s="162">
        <v>426</v>
      </c>
      <c r="B442" s="380"/>
      <c r="C442" s="112" t="s">
        <v>990</v>
      </c>
      <c r="D442" s="179" t="s">
        <v>769</v>
      </c>
      <c r="E442" s="383"/>
      <c r="F442" s="89">
        <v>40000</v>
      </c>
      <c r="G442" s="133" t="s">
        <v>840</v>
      </c>
      <c r="H442" s="175" t="s">
        <v>841</v>
      </c>
      <c r="I442" s="254" t="s">
        <v>991</v>
      </c>
      <c r="J442" s="101" t="s">
        <v>992</v>
      </c>
    </row>
    <row r="443" spans="1:19">
      <c r="A443" s="162">
        <v>427</v>
      </c>
      <c r="B443" s="380"/>
      <c r="C443" s="177" t="s">
        <v>2993</v>
      </c>
      <c r="D443" s="176" t="s">
        <v>980</v>
      </c>
      <c r="E443" s="383"/>
      <c r="F443" s="89">
        <v>300</v>
      </c>
      <c r="G443" s="131" t="s">
        <v>199</v>
      </c>
      <c r="H443" s="175" t="s">
        <v>2978</v>
      </c>
      <c r="I443" s="140"/>
      <c r="J443" s="177"/>
    </row>
    <row r="444" spans="1:19">
      <c r="A444" s="162">
        <v>428</v>
      </c>
      <c r="B444" s="381"/>
      <c r="C444" s="177" t="s">
        <v>3808</v>
      </c>
      <c r="D444" s="176" t="s">
        <v>980</v>
      </c>
      <c r="E444" s="383"/>
      <c r="F444" s="89">
        <v>37000</v>
      </c>
      <c r="G444" s="131" t="s">
        <v>3809</v>
      </c>
      <c r="H444" s="175" t="s">
        <v>841</v>
      </c>
      <c r="I444" s="140"/>
      <c r="J444" s="177"/>
    </row>
    <row r="445" spans="1:19">
      <c r="A445" s="162">
        <v>429</v>
      </c>
      <c r="B445" s="379" t="s">
        <v>80</v>
      </c>
      <c r="C445" s="176" t="s">
        <v>770</v>
      </c>
      <c r="D445" s="176" t="s">
        <v>771</v>
      </c>
      <c r="E445" s="399">
        <f>SUM(F445:F448)</f>
        <v>13094.8</v>
      </c>
      <c r="F445" s="89">
        <v>3900</v>
      </c>
      <c r="G445" s="131"/>
      <c r="H445" s="175" t="s">
        <v>586</v>
      </c>
      <c r="I445" s="140"/>
      <c r="J445" s="177" t="s">
        <v>741</v>
      </c>
    </row>
    <row r="446" spans="1:19" ht="26.4">
      <c r="A446" s="162">
        <v>430</v>
      </c>
      <c r="B446" s="380"/>
      <c r="C446" s="90" t="s">
        <v>3810</v>
      </c>
      <c r="D446" s="97" t="s">
        <v>771</v>
      </c>
      <c r="E446" s="399"/>
      <c r="F446" s="89">
        <v>4000</v>
      </c>
      <c r="G446" s="114" t="s">
        <v>840</v>
      </c>
      <c r="H446" s="175" t="s">
        <v>841</v>
      </c>
      <c r="I446" s="90"/>
      <c r="J446" s="115" t="s">
        <v>3811</v>
      </c>
    </row>
    <row r="447" spans="1:19">
      <c r="A447" s="162">
        <v>431</v>
      </c>
      <c r="B447" s="380"/>
      <c r="C447" s="90" t="s">
        <v>3812</v>
      </c>
      <c r="D447" s="97" t="s">
        <v>771</v>
      </c>
      <c r="E447" s="399"/>
      <c r="F447" s="89">
        <v>3681.5</v>
      </c>
      <c r="G447" s="359">
        <v>44197</v>
      </c>
      <c r="H447" s="175" t="s">
        <v>841</v>
      </c>
      <c r="I447" s="185"/>
      <c r="J447" s="360" t="s">
        <v>3813</v>
      </c>
    </row>
    <row r="448" spans="1:19">
      <c r="A448" s="162">
        <v>432</v>
      </c>
      <c r="B448" s="380"/>
      <c r="C448" s="90" t="s">
        <v>3814</v>
      </c>
      <c r="D448" s="97" t="s">
        <v>771</v>
      </c>
      <c r="E448" s="399"/>
      <c r="F448" s="89">
        <v>1513.3</v>
      </c>
      <c r="G448" s="359">
        <v>44197</v>
      </c>
      <c r="H448" s="175" t="s">
        <v>841</v>
      </c>
      <c r="I448" s="185"/>
      <c r="J448" s="360" t="s">
        <v>3813</v>
      </c>
    </row>
    <row r="449" spans="1:10" ht="52.8">
      <c r="A449" s="162">
        <v>433</v>
      </c>
      <c r="B449" s="380" t="s">
        <v>3815</v>
      </c>
      <c r="C449" s="91" t="s">
        <v>3263</v>
      </c>
      <c r="D449" s="91" t="s">
        <v>771</v>
      </c>
      <c r="E449" s="89">
        <v>120000</v>
      </c>
      <c r="F449" s="89">
        <v>120000</v>
      </c>
      <c r="G449" s="122" t="s">
        <v>3122</v>
      </c>
      <c r="H449" s="175" t="s">
        <v>3113</v>
      </c>
      <c r="I449" s="136" t="s">
        <v>3263</v>
      </c>
      <c r="J449" s="91" t="s">
        <v>3264</v>
      </c>
    </row>
    <row r="450" spans="1:10" ht="26.4">
      <c r="A450" s="162">
        <v>434</v>
      </c>
      <c r="B450" s="381"/>
      <c r="C450" s="90" t="s">
        <v>3493</v>
      </c>
      <c r="D450" s="97" t="s">
        <v>771</v>
      </c>
      <c r="E450" s="89">
        <v>20000</v>
      </c>
      <c r="F450" s="89">
        <v>20000</v>
      </c>
      <c r="G450" s="130" t="s">
        <v>908</v>
      </c>
      <c r="H450" s="175" t="s">
        <v>3467</v>
      </c>
      <c r="I450" s="185"/>
      <c r="J450" s="115" t="s">
        <v>3494</v>
      </c>
    </row>
    <row r="451" spans="1:10" ht="26.4">
      <c r="A451" s="162">
        <v>435</v>
      </c>
      <c r="B451" s="374" t="s">
        <v>132</v>
      </c>
      <c r="C451" s="177" t="s">
        <v>759</v>
      </c>
      <c r="D451" s="176" t="s">
        <v>760</v>
      </c>
      <c r="E451" s="385">
        <f>F451+F452</f>
        <v>26500</v>
      </c>
      <c r="F451" s="89">
        <v>1500</v>
      </c>
      <c r="G451" s="131"/>
      <c r="H451" s="175" t="s">
        <v>586</v>
      </c>
      <c r="I451" s="187"/>
      <c r="J451" s="177"/>
    </row>
    <row r="452" spans="1:10" ht="32.4" customHeight="1">
      <c r="A452" s="162">
        <v>436</v>
      </c>
      <c r="B452" s="375"/>
      <c r="C452" s="176" t="s">
        <v>1312</v>
      </c>
      <c r="D452" s="176" t="s">
        <v>760</v>
      </c>
      <c r="E452" s="386"/>
      <c r="F452" s="89">
        <v>25000</v>
      </c>
      <c r="G452" s="131" t="s">
        <v>1191</v>
      </c>
      <c r="H452" s="175" t="s">
        <v>1183</v>
      </c>
      <c r="I452" s="187"/>
      <c r="J452" s="177"/>
    </row>
    <row r="453" spans="1:10" ht="32.4" customHeight="1">
      <c r="A453" s="162">
        <v>437</v>
      </c>
      <c r="B453" s="465" t="s">
        <v>3102</v>
      </c>
      <c r="C453" s="177" t="s">
        <v>3103</v>
      </c>
      <c r="D453" s="195" t="s">
        <v>382</v>
      </c>
      <c r="E453" s="385">
        <f>SUM(F453:F456)</f>
        <v>42000</v>
      </c>
      <c r="F453" s="89">
        <v>2000</v>
      </c>
      <c r="G453" s="131"/>
      <c r="H453" s="175" t="s">
        <v>2978</v>
      </c>
      <c r="I453" s="187"/>
      <c r="J453" s="177"/>
    </row>
    <row r="454" spans="1:10" ht="42" customHeight="1">
      <c r="A454" s="162">
        <v>438</v>
      </c>
      <c r="B454" s="466"/>
      <c r="C454" s="177" t="s">
        <v>3104</v>
      </c>
      <c r="D454" s="195" t="s">
        <v>3105</v>
      </c>
      <c r="E454" s="410"/>
      <c r="F454" s="89">
        <v>2000</v>
      </c>
      <c r="G454" s="131"/>
      <c r="H454" s="175" t="s">
        <v>2978</v>
      </c>
      <c r="I454" s="187"/>
      <c r="J454" s="177" t="s">
        <v>3106</v>
      </c>
    </row>
    <row r="455" spans="1:10" ht="32.4" customHeight="1">
      <c r="A455" s="162">
        <v>439</v>
      </c>
      <c r="B455" s="466"/>
      <c r="C455" s="91" t="s">
        <v>3265</v>
      </c>
      <c r="D455" s="91" t="s">
        <v>3266</v>
      </c>
      <c r="E455" s="410"/>
      <c r="F455" s="89">
        <v>2000</v>
      </c>
      <c r="G455" s="122" t="s">
        <v>3213</v>
      </c>
      <c r="H455" s="175" t="s">
        <v>3113</v>
      </c>
      <c r="I455" s="136" t="s">
        <v>3267</v>
      </c>
      <c r="J455" s="91" t="s">
        <v>3268</v>
      </c>
    </row>
    <row r="456" spans="1:10" ht="32.4" customHeight="1">
      <c r="A456" s="162">
        <v>440</v>
      </c>
      <c r="B456" s="467"/>
      <c r="C456" s="91" t="s">
        <v>3269</v>
      </c>
      <c r="D456" s="91" t="s">
        <v>3270</v>
      </c>
      <c r="E456" s="411"/>
      <c r="F456" s="89">
        <v>36000</v>
      </c>
      <c r="G456" s="122" t="s">
        <v>3213</v>
      </c>
      <c r="H456" s="175" t="s">
        <v>3113</v>
      </c>
      <c r="I456" s="136" t="s">
        <v>3271</v>
      </c>
      <c r="J456" s="91" t="s">
        <v>3272</v>
      </c>
    </row>
    <row r="457" spans="1:10" ht="32.4" customHeight="1">
      <c r="A457" s="162">
        <v>441</v>
      </c>
      <c r="B457" s="263" t="s">
        <v>3816</v>
      </c>
      <c r="C457" s="91" t="s">
        <v>3817</v>
      </c>
      <c r="D457" s="91" t="s">
        <v>3818</v>
      </c>
      <c r="E457" s="361">
        <v>7900</v>
      </c>
      <c r="F457" s="89">
        <v>7900</v>
      </c>
      <c r="G457" s="122" t="s">
        <v>3809</v>
      </c>
      <c r="H457" s="175" t="s">
        <v>841</v>
      </c>
      <c r="I457" s="136"/>
      <c r="J457" s="91"/>
    </row>
    <row r="458" spans="1:10" ht="32.4" customHeight="1">
      <c r="A458" s="162">
        <v>442</v>
      </c>
      <c r="B458" s="379" t="s">
        <v>84</v>
      </c>
      <c r="C458" s="177" t="s">
        <v>448</v>
      </c>
      <c r="D458" s="177" t="s">
        <v>449</v>
      </c>
      <c r="E458" s="89">
        <v>6255000</v>
      </c>
      <c r="F458" s="89">
        <v>6255000</v>
      </c>
      <c r="G458" s="133" t="s">
        <v>450</v>
      </c>
      <c r="H458" s="175" t="s">
        <v>394</v>
      </c>
      <c r="I458" s="140"/>
      <c r="J458" s="176"/>
    </row>
    <row r="459" spans="1:10" ht="32.4" customHeight="1">
      <c r="A459" s="162">
        <v>443</v>
      </c>
      <c r="B459" s="380"/>
      <c r="C459" s="177" t="s">
        <v>451</v>
      </c>
      <c r="D459" s="90" t="s">
        <v>452</v>
      </c>
      <c r="E459" s="89">
        <v>22000</v>
      </c>
      <c r="F459" s="89">
        <v>22000</v>
      </c>
      <c r="G459" s="133" t="s">
        <v>416</v>
      </c>
      <c r="H459" s="175" t="s">
        <v>394</v>
      </c>
      <c r="I459" s="187"/>
      <c r="J459" s="114" t="s">
        <v>453</v>
      </c>
    </row>
    <row r="460" spans="1:10" ht="42" customHeight="1">
      <c r="A460" s="162">
        <v>444</v>
      </c>
      <c r="B460" s="380"/>
      <c r="C460" s="177" t="s">
        <v>454</v>
      </c>
      <c r="D460" s="115" t="s">
        <v>455</v>
      </c>
      <c r="E460" s="89">
        <v>180000</v>
      </c>
      <c r="F460" s="89">
        <v>180000</v>
      </c>
      <c r="G460" s="133" t="s">
        <v>428</v>
      </c>
      <c r="H460" s="175" t="s">
        <v>394</v>
      </c>
      <c r="I460" s="187"/>
      <c r="J460" s="114" t="s">
        <v>456</v>
      </c>
    </row>
    <row r="461" spans="1:10" ht="32.4" customHeight="1">
      <c r="A461" s="162">
        <v>445</v>
      </c>
      <c r="B461" s="380"/>
      <c r="C461" s="93" t="s">
        <v>457</v>
      </c>
      <c r="D461" s="115" t="s">
        <v>452</v>
      </c>
      <c r="E461" s="89">
        <v>30000</v>
      </c>
      <c r="F461" s="89">
        <v>30000</v>
      </c>
      <c r="G461" s="133" t="s">
        <v>416</v>
      </c>
      <c r="H461" s="175" t="s">
        <v>394</v>
      </c>
      <c r="I461" s="140"/>
      <c r="J461" s="176"/>
    </row>
    <row r="462" spans="1:10" ht="32.4" customHeight="1">
      <c r="A462" s="162">
        <v>446</v>
      </c>
      <c r="B462" s="380"/>
      <c r="C462" s="93" t="s">
        <v>458</v>
      </c>
      <c r="D462" s="115" t="s">
        <v>452</v>
      </c>
      <c r="E462" s="89">
        <v>2500</v>
      </c>
      <c r="F462" s="89">
        <v>2500</v>
      </c>
      <c r="G462" s="133" t="s">
        <v>416</v>
      </c>
      <c r="H462" s="175" t="s">
        <v>394</v>
      </c>
      <c r="I462" s="140"/>
      <c r="J462" s="176"/>
    </row>
    <row r="463" spans="1:10" ht="62.4" customHeight="1">
      <c r="A463" s="162">
        <v>447</v>
      </c>
      <c r="B463" s="380"/>
      <c r="C463" s="93" t="s">
        <v>459</v>
      </c>
      <c r="D463" s="115" t="s">
        <v>452</v>
      </c>
      <c r="E463" s="89">
        <v>6750</v>
      </c>
      <c r="F463" s="89">
        <v>6750</v>
      </c>
      <c r="G463" s="133" t="s">
        <v>416</v>
      </c>
      <c r="H463" s="175" t="s">
        <v>394</v>
      </c>
      <c r="I463" s="140"/>
      <c r="J463" s="176"/>
    </row>
    <row r="464" spans="1:10" ht="65.400000000000006" customHeight="1">
      <c r="A464" s="162">
        <v>448</v>
      </c>
      <c r="B464" s="380"/>
      <c r="C464" s="93" t="s">
        <v>460</v>
      </c>
      <c r="D464" s="115" t="s">
        <v>452</v>
      </c>
      <c r="E464" s="89">
        <v>10000</v>
      </c>
      <c r="F464" s="89">
        <v>10000</v>
      </c>
      <c r="G464" s="133" t="s">
        <v>416</v>
      </c>
      <c r="H464" s="175" t="s">
        <v>394</v>
      </c>
      <c r="I464" s="140"/>
      <c r="J464" s="176"/>
    </row>
    <row r="465" spans="1:10" ht="61.8" customHeight="1">
      <c r="A465" s="162">
        <v>449</v>
      </c>
      <c r="B465" s="380"/>
      <c r="C465" s="93" t="s">
        <v>461</v>
      </c>
      <c r="D465" s="115" t="s">
        <v>462</v>
      </c>
      <c r="E465" s="89">
        <v>9000</v>
      </c>
      <c r="F465" s="89">
        <v>9000</v>
      </c>
      <c r="G465" s="133" t="s">
        <v>416</v>
      </c>
      <c r="H465" s="175" t="s">
        <v>394</v>
      </c>
      <c r="I465" s="187"/>
      <c r="J465" s="114" t="s">
        <v>463</v>
      </c>
    </row>
    <row r="466" spans="1:10" ht="65.400000000000006" customHeight="1">
      <c r="A466" s="162">
        <v>450</v>
      </c>
      <c r="B466" s="380"/>
      <c r="C466" s="115" t="s">
        <v>464</v>
      </c>
      <c r="D466" s="115" t="s">
        <v>462</v>
      </c>
      <c r="E466" s="89">
        <v>12000</v>
      </c>
      <c r="F466" s="89">
        <v>12000</v>
      </c>
      <c r="G466" s="133" t="s">
        <v>416</v>
      </c>
      <c r="H466" s="175" t="s">
        <v>394</v>
      </c>
      <c r="I466" s="191" t="s">
        <v>465</v>
      </c>
      <c r="J466" s="114" t="s">
        <v>466</v>
      </c>
    </row>
    <row r="467" spans="1:10" ht="32.4" customHeight="1">
      <c r="A467" s="162">
        <v>451</v>
      </c>
      <c r="B467" s="380"/>
      <c r="C467" s="177" t="s">
        <v>467</v>
      </c>
      <c r="D467" s="114" t="s">
        <v>452</v>
      </c>
      <c r="E467" s="89">
        <v>15000</v>
      </c>
      <c r="F467" s="89">
        <v>15000</v>
      </c>
      <c r="G467" s="133" t="s">
        <v>397</v>
      </c>
      <c r="H467" s="175" t="s">
        <v>394</v>
      </c>
      <c r="I467" s="191"/>
      <c r="J467" s="114"/>
    </row>
    <row r="468" spans="1:10" ht="32.4" customHeight="1">
      <c r="A468" s="162">
        <v>452</v>
      </c>
      <c r="B468" s="380"/>
      <c r="C468" s="177" t="s">
        <v>468</v>
      </c>
      <c r="D468" s="114" t="s">
        <v>469</v>
      </c>
      <c r="E468" s="89">
        <v>10000</v>
      </c>
      <c r="F468" s="89">
        <v>10000</v>
      </c>
      <c r="G468" s="133" t="s">
        <v>397</v>
      </c>
      <c r="H468" s="175" t="s">
        <v>394</v>
      </c>
      <c r="I468" s="140"/>
      <c r="J468" s="176"/>
    </row>
    <row r="469" spans="1:10" ht="32.4" customHeight="1">
      <c r="A469" s="162">
        <v>453</v>
      </c>
      <c r="B469" s="380"/>
      <c r="C469" s="112" t="s">
        <v>478</v>
      </c>
      <c r="D469" s="114" t="s">
        <v>452</v>
      </c>
      <c r="E469" s="89">
        <v>27800</v>
      </c>
      <c r="F469" s="89">
        <v>27800</v>
      </c>
      <c r="G469" s="133" t="s">
        <v>416</v>
      </c>
      <c r="H469" s="175" t="s">
        <v>394</v>
      </c>
      <c r="I469" s="140"/>
      <c r="J469" s="176"/>
    </row>
    <row r="470" spans="1:10" ht="32.4" customHeight="1">
      <c r="A470" s="162">
        <v>454</v>
      </c>
      <c r="B470" s="380"/>
      <c r="C470" s="115" t="s">
        <v>873</v>
      </c>
      <c r="D470" s="211" t="s">
        <v>874</v>
      </c>
      <c r="E470" s="89">
        <v>190000</v>
      </c>
      <c r="F470" s="89">
        <v>190000</v>
      </c>
      <c r="G470" s="133" t="s">
        <v>391</v>
      </c>
      <c r="H470" s="175" t="s">
        <v>394</v>
      </c>
      <c r="I470" s="140"/>
      <c r="J470" s="176"/>
    </row>
    <row r="471" spans="1:10" ht="52.8" customHeight="1">
      <c r="A471" s="162">
        <v>455</v>
      </c>
      <c r="B471" s="380"/>
      <c r="C471" s="115" t="s">
        <v>875</v>
      </c>
      <c r="D471" s="211" t="s">
        <v>874</v>
      </c>
      <c r="E471" s="89">
        <v>15000</v>
      </c>
      <c r="F471" s="89">
        <v>15000</v>
      </c>
      <c r="G471" s="133" t="s">
        <v>877</v>
      </c>
      <c r="H471" s="175" t="s">
        <v>394</v>
      </c>
      <c r="I471" s="140"/>
      <c r="J471" s="176"/>
    </row>
    <row r="472" spans="1:10" ht="58.2" customHeight="1">
      <c r="A472" s="162">
        <v>456</v>
      </c>
      <c r="B472" s="380"/>
      <c r="C472" s="115" t="s">
        <v>876</v>
      </c>
      <c r="D472" s="211" t="s">
        <v>874</v>
      </c>
      <c r="E472" s="89">
        <v>20000</v>
      </c>
      <c r="F472" s="89">
        <v>20000</v>
      </c>
      <c r="G472" s="133" t="s">
        <v>878</v>
      </c>
      <c r="H472" s="175" t="s">
        <v>394</v>
      </c>
      <c r="I472" s="140"/>
      <c r="J472" s="176"/>
    </row>
    <row r="473" spans="1:10" ht="52.8" customHeight="1">
      <c r="A473" s="162">
        <v>457</v>
      </c>
      <c r="B473" s="380"/>
      <c r="C473" s="176" t="s">
        <v>761</v>
      </c>
      <c r="D473" s="176" t="s">
        <v>762</v>
      </c>
      <c r="E473" s="89">
        <v>3500</v>
      </c>
      <c r="F473" s="89">
        <v>3500</v>
      </c>
      <c r="G473" s="133"/>
      <c r="H473" s="175" t="s">
        <v>586</v>
      </c>
      <c r="I473" s="140"/>
      <c r="J473" s="176"/>
    </row>
    <row r="474" spans="1:10" ht="83.4" customHeight="1">
      <c r="A474" s="162">
        <v>458</v>
      </c>
      <c r="B474" s="380"/>
      <c r="C474" s="112" t="s">
        <v>983</v>
      </c>
      <c r="D474" s="179" t="s">
        <v>984</v>
      </c>
      <c r="E474" s="89">
        <v>200000</v>
      </c>
      <c r="F474" s="89">
        <v>200000</v>
      </c>
      <c r="G474" s="133" t="s">
        <v>840</v>
      </c>
      <c r="H474" s="175" t="s">
        <v>841</v>
      </c>
      <c r="I474" s="139" t="s">
        <v>985</v>
      </c>
      <c r="J474" s="112" t="s">
        <v>986</v>
      </c>
    </row>
    <row r="475" spans="1:10" ht="32.4" customHeight="1">
      <c r="A475" s="162">
        <v>459</v>
      </c>
      <c r="B475" s="380"/>
      <c r="C475" s="112" t="s">
        <v>987</v>
      </c>
      <c r="D475" s="179" t="s">
        <v>984</v>
      </c>
      <c r="E475" s="89">
        <v>60000</v>
      </c>
      <c r="F475" s="89">
        <v>60000</v>
      </c>
      <c r="G475" s="133" t="s">
        <v>840</v>
      </c>
      <c r="H475" s="175" t="s">
        <v>841</v>
      </c>
      <c r="I475" s="139" t="s">
        <v>988</v>
      </c>
      <c r="J475" s="112" t="s">
        <v>989</v>
      </c>
    </row>
    <row r="476" spans="1:10" ht="32.4" customHeight="1">
      <c r="A476" s="162">
        <v>460</v>
      </c>
      <c r="B476" s="380"/>
      <c r="C476" s="169" t="s">
        <v>1038</v>
      </c>
      <c r="D476" s="196" t="s">
        <v>1039</v>
      </c>
      <c r="E476" s="89">
        <v>20000</v>
      </c>
      <c r="F476" s="89">
        <v>20000</v>
      </c>
      <c r="G476" s="131" t="s">
        <v>1033</v>
      </c>
      <c r="H476" s="175" t="s">
        <v>841</v>
      </c>
      <c r="I476" s="210"/>
      <c r="J476" s="196" t="s">
        <v>1030</v>
      </c>
    </row>
    <row r="477" spans="1:10" ht="45" customHeight="1">
      <c r="A477" s="162">
        <v>461</v>
      </c>
      <c r="B477" s="380"/>
      <c r="C477" s="177" t="s">
        <v>1313</v>
      </c>
      <c r="D477" s="176" t="s">
        <v>452</v>
      </c>
      <c r="E477" s="89">
        <v>25000</v>
      </c>
      <c r="F477" s="89">
        <v>25000</v>
      </c>
      <c r="G477" s="131" t="s">
        <v>1191</v>
      </c>
      <c r="H477" s="175" t="s">
        <v>1183</v>
      </c>
      <c r="I477" s="140"/>
      <c r="J477" s="176"/>
    </row>
    <row r="478" spans="1:10" ht="43.8" customHeight="1">
      <c r="A478" s="162">
        <v>462</v>
      </c>
      <c r="B478" s="380"/>
      <c r="C478" s="177" t="s">
        <v>1314</v>
      </c>
      <c r="D478" s="268" t="s">
        <v>452</v>
      </c>
      <c r="E478" s="89">
        <v>89000</v>
      </c>
      <c r="F478" s="89">
        <v>89000</v>
      </c>
      <c r="G478" s="190" t="s">
        <v>1191</v>
      </c>
      <c r="H478" s="175" t="s">
        <v>1183</v>
      </c>
      <c r="I478" s="187" t="s">
        <v>1315</v>
      </c>
      <c r="J478" s="177" t="s">
        <v>1316</v>
      </c>
    </row>
    <row r="479" spans="1:10" ht="48" customHeight="1">
      <c r="A479" s="162">
        <v>463</v>
      </c>
      <c r="B479" s="380"/>
      <c r="C479" s="177" t="s">
        <v>1317</v>
      </c>
      <c r="D479" s="268" t="s">
        <v>1350</v>
      </c>
      <c r="E479" s="89">
        <v>30000</v>
      </c>
      <c r="F479" s="89">
        <v>30000</v>
      </c>
      <c r="G479" s="190"/>
      <c r="H479" s="175" t="s">
        <v>1183</v>
      </c>
      <c r="I479" s="187"/>
      <c r="J479" s="177"/>
    </row>
    <row r="480" spans="1:10" ht="64.8" customHeight="1">
      <c r="A480" s="162">
        <v>464</v>
      </c>
      <c r="B480" s="380"/>
      <c r="C480" s="177" t="s">
        <v>1318</v>
      </c>
      <c r="D480" s="176" t="s">
        <v>1350</v>
      </c>
      <c r="E480" s="89">
        <v>88000</v>
      </c>
      <c r="F480" s="89">
        <v>88000</v>
      </c>
      <c r="G480" s="131" t="s">
        <v>1319</v>
      </c>
      <c r="H480" s="175" t="s">
        <v>1183</v>
      </c>
      <c r="I480" s="140"/>
      <c r="J480" s="176" t="s">
        <v>1320</v>
      </c>
    </row>
    <row r="481" spans="1:11" ht="48.6" customHeight="1">
      <c r="A481" s="162">
        <v>465</v>
      </c>
      <c r="B481" s="380"/>
      <c r="C481" s="177" t="s">
        <v>1321</v>
      </c>
      <c r="D481" s="176" t="s">
        <v>1350</v>
      </c>
      <c r="E481" s="89">
        <v>120000</v>
      </c>
      <c r="F481" s="89">
        <v>120000</v>
      </c>
      <c r="G481" s="131"/>
      <c r="H481" s="175" t="s">
        <v>1183</v>
      </c>
      <c r="I481" s="140"/>
      <c r="J481" s="176" t="s">
        <v>1322</v>
      </c>
    </row>
    <row r="482" spans="1:11" ht="55.2" customHeight="1">
      <c r="A482" s="162">
        <v>466</v>
      </c>
      <c r="B482" s="380"/>
      <c r="C482" s="177" t="s">
        <v>1323</v>
      </c>
      <c r="D482" s="176" t="s">
        <v>1350</v>
      </c>
      <c r="E482" s="89">
        <v>1365000</v>
      </c>
      <c r="F482" s="89">
        <v>1365000</v>
      </c>
      <c r="G482" s="131" t="s">
        <v>1324</v>
      </c>
      <c r="H482" s="175" t="s">
        <v>1183</v>
      </c>
      <c r="I482" s="140" t="s">
        <v>1325</v>
      </c>
      <c r="J482" s="176"/>
    </row>
    <row r="483" spans="1:11" ht="52.8" customHeight="1">
      <c r="A483" s="162">
        <v>467</v>
      </c>
      <c r="B483" s="380"/>
      <c r="C483" s="177" t="s">
        <v>1326</v>
      </c>
      <c r="D483" s="176" t="s">
        <v>1350</v>
      </c>
      <c r="E483" s="89">
        <v>2490000</v>
      </c>
      <c r="F483" s="89">
        <v>2490000</v>
      </c>
      <c r="G483" s="131" t="s">
        <v>1327</v>
      </c>
      <c r="H483" s="175" t="s">
        <v>1183</v>
      </c>
      <c r="I483" s="187" t="s">
        <v>1328</v>
      </c>
      <c r="J483" s="176"/>
    </row>
    <row r="484" spans="1:11" ht="43.8" customHeight="1">
      <c r="A484" s="162">
        <v>468</v>
      </c>
      <c r="B484" s="380"/>
      <c r="C484" s="177" t="s">
        <v>1329</v>
      </c>
      <c r="D484" s="176" t="s">
        <v>1330</v>
      </c>
      <c r="E484" s="385">
        <f>F484+F485</f>
        <v>150000</v>
      </c>
      <c r="F484" s="89">
        <v>35000</v>
      </c>
      <c r="G484" s="131" t="s">
        <v>1331</v>
      </c>
      <c r="H484" s="175" t="s">
        <v>1183</v>
      </c>
      <c r="I484" s="187" t="s">
        <v>1332</v>
      </c>
      <c r="J484" s="177" t="s">
        <v>1333</v>
      </c>
    </row>
    <row r="485" spans="1:11" ht="51.6" customHeight="1">
      <c r="A485" s="162">
        <v>469</v>
      </c>
      <c r="B485" s="380"/>
      <c r="C485" s="177" t="s">
        <v>1334</v>
      </c>
      <c r="D485" s="176" t="s">
        <v>1330</v>
      </c>
      <c r="E485" s="386"/>
      <c r="F485" s="89">
        <v>115000</v>
      </c>
      <c r="G485" s="131" t="s">
        <v>1331</v>
      </c>
      <c r="H485" s="175" t="s">
        <v>1183</v>
      </c>
      <c r="I485" s="187" t="s">
        <v>1335</v>
      </c>
      <c r="J485" s="177" t="s">
        <v>1333</v>
      </c>
    </row>
    <row r="486" spans="1:11" ht="51.6" customHeight="1">
      <c r="A486" s="162">
        <v>470</v>
      </c>
      <c r="B486" s="380"/>
      <c r="C486" s="177" t="s">
        <v>1336</v>
      </c>
      <c r="D486" s="176" t="s">
        <v>1330</v>
      </c>
      <c r="E486" s="89">
        <v>31500</v>
      </c>
      <c r="F486" s="89">
        <v>31500</v>
      </c>
      <c r="G486" s="131" t="s">
        <v>428</v>
      </c>
      <c r="H486" s="175" t="s">
        <v>1183</v>
      </c>
      <c r="I486" s="187" t="s">
        <v>1337</v>
      </c>
      <c r="J486" s="177" t="s">
        <v>1338</v>
      </c>
    </row>
    <row r="487" spans="1:11" ht="53.4" customHeight="1">
      <c r="A487" s="162">
        <v>471</v>
      </c>
      <c r="B487" s="380"/>
      <c r="C487" s="177" t="s">
        <v>1339</v>
      </c>
      <c r="D487" s="176" t="s">
        <v>1340</v>
      </c>
      <c r="E487" s="385">
        <f>SUM(F487:F490)</f>
        <v>1142000</v>
      </c>
      <c r="F487" s="89">
        <v>450000</v>
      </c>
      <c r="G487" s="131" t="s">
        <v>1331</v>
      </c>
      <c r="H487" s="175" t="s">
        <v>1183</v>
      </c>
      <c r="I487" s="187" t="s">
        <v>1341</v>
      </c>
      <c r="J487" s="160" t="s">
        <v>1342</v>
      </c>
    </row>
    <row r="488" spans="1:11" ht="58.8" customHeight="1">
      <c r="A488" s="162">
        <v>472</v>
      </c>
      <c r="B488" s="380"/>
      <c r="C488" s="177" t="s">
        <v>1343</v>
      </c>
      <c r="D488" s="176" t="s">
        <v>1340</v>
      </c>
      <c r="E488" s="431"/>
      <c r="F488" s="89">
        <v>212000</v>
      </c>
      <c r="G488" s="131" t="s">
        <v>1331</v>
      </c>
      <c r="H488" s="175" t="s">
        <v>1183</v>
      </c>
      <c r="I488" s="187" t="s">
        <v>1344</v>
      </c>
      <c r="J488" s="160" t="s">
        <v>1342</v>
      </c>
    </row>
    <row r="489" spans="1:11" ht="57" customHeight="1">
      <c r="A489" s="162">
        <v>473</v>
      </c>
      <c r="B489" s="380"/>
      <c r="C489" s="177" t="s">
        <v>1345</v>
      </c>
      <c r="D489" s="176" t="s">
        <v>1346</v>
      </c>
      <c r="E489" s="431"/>
      <c r="F489" s="89">
        <v>135000</v>
      </c>
      <c r="G489" s="131" t="s">
        <v>1331</v>
      </c>
      <c r="H489" s="175" t="s">
        <v>1183</v>
      </c>
      <c r="I489" s="187" t="s">
        <v>1347</v>
      </c>
      <c r="J489" s="160" t="s">
        <v>1342</v>
      </c>
    </row>
    <row r="490" spans="1:11" ht="49.8" customHeight="1">
      <c r="A490" s="162">
        <v>474</v>
      </c>
      <c r="B490" s="380"/>
      <c r="C490" s="177" t="s">
        <v>1348</v>
      </c>
      <c r="D490" s="176" t="s">
        <v>1346</v>
      </c>
      <c r="E490" s="386"/>
      <c r="F490" s="89">
        <v>345000</v>
      </c>
      <c r="G490" s="131" t="s">
        <v>1331</v>
      </c>
      <c r="H490" s="175" t="s">
        <v>1183</v>
      </c>
      <c r="I490" s="187" t="s">
        <v>1349</v>
      </c>
      <c r="J490" s="160" t="s">
        <v>1342</v>
      </c>
    </row>
    <row r="491" spans="1:11" ht="12" customHeight="1">
      <c r="A491" s="162">
        <v>475</v>
      </c>
      <c r="B491" s="380"/>
      <c r="C491" s="91" t="s">
        <v>3242</v>
      </c>
      <c r="D491" s="91" t="s">
        <v>344</v>
      </c>
      <c r="E491" s="89">
        <v>2000000</v>
      </c>
      <c r="F491" s="89">
        <v>2000000</v>
      </c>
      <c r="G491" s="122" t="s">
        <v>3122</v>
      </c>
      <c r="H491" s="175" t="s">
        <v>3113</v>
      </c>
      <c r="I491" s="136" t="s">
        <v>3243</v>
      </c>
      <c r="J491" s="91" t="s">
        <v>3244</v>
      </c>
    </row>
    <row r="492" spans="1:11" ht="32.4" customHeight="1">
      <c r="A492" s="162">
        <v>476</v>
      </c>
      <c r="B492" s="380"/>
      <c r="C492" s="91" t="s">
        <v>3258</v>
      </c>
      <c r="D492" s="91" t="s">
        <v>452</v>
      </c>
      <c r="E492" s="89">
        <v>200000</v>
      </c>
      <c r="F492" s="89">
        <v>200000</v>
      </c>
      <c r="G492" s="122">
        <v>2021</v>
      </c>
      <c r="H492" s="175" t="s">
        <v>3113</v>
      </c>
      <c r="I492" s="136" t="s">
        <v>3259</v>
      </c>
      <c r="J492" s="91" t="s">
        <v>3260</v>
      </c>
    </row>
    <row r="493" spans="1:11" ht="24.6" customHeight="1">
      <c r="A493" s="162">
        <v>477</v>
      </c>
      <c r="B493" s="380"/>
      <c r="C493" s="91" t="s">
        <v>3261</v>
      </c>
      <c r="D493" s="91" t="s">
        <v>452</v>
      </c>
      <c r="E493" s="89">
        <v>15000</v>
      </c>
      <c r="F493" s="89">
        <v>15000</v>
      </c>
      <c r="G493" s="122" t="s">
        <v>3255</v>
      </c>
      <c r="H493" s="175" t="s">
        <v>3113</v>
      </c>
      <c r="I493" s="138" t="s">
        <v>3261</v>
      </c>
      <c r="J493" s="91" t="s">
        <v>3262</v>
      </c>
    </row>
    <row r="494" spans="1:11" ht="27" customHeight="1">
      <c r="A494" s="162">
        <v>478</v>
      </c>
      <c r="B494" s="380"/>
      <c r="C494" s="113" t="s">
        <v>3488</v>
      </c>
      <c r="D494" s="97" t="s">
        <v>1309</v>
      </c>
      <c r="E494" s="89">
        <v>2150</v>
      </c>
      <c r="F494" s="89">
        <v>2150</v>
      </c>
      <c r="G494" s="362" t="s">
        <v>1191</v>
      </c>
      <c r="H494" s="175" t="s">
        <v>3467</v>
      </c>
      <c r="I494" s="363"/>
      <c r="J494" s="113" t="s">
        <v>3489</v>
      </c>
    </row>
    <row r="495" spans="1:11" ht="23.4" customHeight="1">
      <c r="A495" s="162">
        <v>479</v>
      </c>
      <c r="B495" s="381"/>
      <c r="C495" s="115" t="s">
        <v>3495</v>
      </c>
      <c r="D495" s="97" t="s">
        <v>765</v>
      </c>
      <c r="E495" s="89">
        <v>3500</v>
      </c>
      <c r="F495" s="89">
        <v>3500</v>
      </c>
      <c r="G495" s="130">
        <v>2021</v>
      </c>
      <c r="H495" s="175" t="s">
        <v>3467</v>
      </c>
      <c r="I495" s="262"/>
      <c r="J495" s="179" t="s">
        <v>3496</v>
      </c>
    </row>
    <row r="496" spans="1:11" s="155" customFormat="1" ht="32.4" customHeight="1">
      <c r="A496" s="162">
        <v>480</v>
      </c>
      <c r="B496" s="379" t="s">
        <v>3819</v>
      </c>
      <c r="C496" s="115" t="s">
        <v>3820</v>
      </c>
      <c r="D496" s="114" t="s">
        <v>3821</v>
      </c>
      <c r="E496" s="89">
        <f>F496</f>
        <v>2197339.8199999998</v>
      </c>
      <c r="F496" s="89">
        <v>2197339.8199999998</v>
      </c>
      <c r="G496" s="359">
        <v>44228</v>
      </c>
      <c r="H496" s="175" t="s">
        <v>841</v>
      </c>
      <c r="I496" s="262"/>
      <c r="J496" s="179" t="s">
        <v>3822</v>
      </c>
      <c r="K496" s="156"/>
    </row>
    <row r="497" spans="1:11" s="155" customFormat="1" ht="32.4" customHeight="1">
      <c r="A497" s="162">
        <v>481</v>
      </c>
      <c r="B497" s="380"/>
      <c r="C497" s="115" t="s">
        <v>3823</v>
      </c>
      <c r="D497" s="114" t="s">
        <v>3821</v>
      </c>
      <c r="E497" s="89">
        <v>38848</v>
      </c>
      <c r="F497" s="89">
        <f>E497</f>
        <v>38848</v>
      </c>
      <c r="G497" s="359" t="s">
        <v>3809</v>
      </c>
      <c r="H497" s="175" t="s">
        <v>841</v>
      </c>
      <c r="I497" s="262"/>
      <c r="J497" s="179"/>
      <c r="K497" s="156"/>
    </row>
    <row r="498" spans="1:11" s="155" customFormat="1" ht="32.4" customHeight="1">
      <c r="A498" s="162">
        <v>482</v>
      </c>
      <c r="B498" s="380"/>
      <c r="C498" s="115" t="s">
        <v>3824</v>
      </c>
      <c r="D498" s="114" t="s">
        <v>1350</v>
      </c>
      <c r="E498" s="89">
        <v>54000</v>
      </c>
      <c r="F498" s="89">
        <v>54000</v>
      </c>
      <c r="G498" s="359" t="s">
        <v>3809</v>
      </c>
      <c r="H498" s="175" t="s">
        <v>841</v>
      </c>
      <c r="I498" s="262"/>
      <c r="J498" s="179"/>
      <c r="K498" s="156"/>
    </row>
    <row r="499" spans="1:11" s="155" customFormat="1" ht="32.4" customHeight="1">
      <c r="A499" s="162">
        <v>483</v>
      </c>
      <c r="B499" s="380"/>
      <c r="C499" s="115" t="s">
        <v>3825</v>
      </c>
      <c r="D499" s="114" t="s">
        <v>1350</v>
      </c>
      <c r="E499" s="89">
        <v>20000</v>
      </c>
      <c r="F499" s="89">
        <v>20000</v>
      </c>
      <c r="G499" s="359" t="s">
        <v>3809</v>
      </c>
      <c r="H499" s="175" t="s">
        <v>841</v>
      </c>
      <c r="I499" s="262"/>
      <c r="J499" s="179"/>
      <c r="K499" s="156"/>
    </row>
    <row r="500" spans="1:11" s="155" customFormat="1" ht="32.4" customHeight="1">
      <c r="A500" s="162">
        <v>484</v>
      </c>
      <c r="B500" s="381"/>
      <c r="C500" s="115" t="s">
        <v>3826</v>
      </c>
      <c r="D500" s="114" t="s">
        <v>3821</v>
      </c>
      <c r="E500" s="89">
        <v>105000</v>
      </c>
      <c r="F500" s="89">
        <f>E500</f>
        <v>105000</v>
      </c>
      <c r="G500" s="359" t="s">
        <v>3809</v>
      </c>
      <c r="H500" s="175" t="s">
        <v>841</v>
      </c>
      <c r="I500" s="262"/>
      <c r="J500" s="179"/>
      <c r="K500" s="156"/>
    </row>
    <row r="501" spans="1:11" ht="24" customHeight="1">
      <c r="A501" s="162">
        <v>485</v>
      </c>
      <c r="B501" s="177" t="s">
        <v>722</v>
      </c>
      <c r="C501" s="177" t="s">
        <v>3827</v>
      </c>
      <c r="D501" s="177" t="s">
        <v>3828</v>
      </c>
      <c r="E501" s="89">
        <v>70700</v>
      </c>
      <c r="F501" s="89">
        <f>E501</f>
        <v>70700</v>
      </c>
      <c r="G501" s="359">
        <v>44228</v>
      </c>
      <c r="H501" s="175" t="s">
        <v>841</v>
      </c>
      <c r="I501" s="140"/>
      <c r="J501" s="176" t="s">
        <v>3829</v>
      </c>
    </row>
    <row r="502" spans="1:11" ht="26.4" customHeight="1">
      <c r="A502" s="162">
        <v>486</v>
      </c>
      <c r="B502" s="177" t="s">
        <v>722</v>
      </c>
      <c r="C502" s="177" t="s">
        <v>722</v>
      </c>
      <c r="D502" s="176" t="s">
        <v>723</v>
      </c>
      <c r="E502" s="89">
        <v>2500</v>
      </c>
      <c r="F502" s="89">
        <v>2500</v>
      </c>
      <c r="G502" s="133"/>
      <c r="H502" s="175" t="s">
        <v>586</v>
      </c>
      <c r="I502" s="140"/>
      <c r="J502" s="176"/>
    </row>
    <row r="503" spans="1:11" ht="25.8" customHeight="1">
      <c r="A503" s="162">
        <v>487</v>
      </c>
      <c r="B503" s="379" t="s">
        <v>85</v>
      </c>
      <c r="C503" s="176" t="s">
        <v>343</v>
      </c>
      <c r="D503" s="176" t="s">
        <v>344</v>
      </c>
      <c r="E503" s="89">
        <v>3000</v>
      </c>
      <c r="F503" s="89">
        <v>3000</v>
      </c>
      <c r="G503" s="131"/>
      <c r="H503" s="175" t="s">
        <v>336</v>
      </c>
      <c r="I503" s="187"/>
      <c r="J503" s="177"/>
    </row>
    <row r="504" spans="1:11" ht="25.8" customHeight="1">
      <c r="A504" s="162">
        <v>488</v>
      </c>
      <c r="B504" s="380"/>
      <c r="C504" s="112" t="s">
        <v>470</v>
      </c>
      <c r="D504" s="114" t="s">
        <v>471</v>
      </c>
      <c r="E504" s="89">
        <v>24000</v>
      </c>
      <c r="F504" s="89">
        <v>24000</v>
      </c>
      <c r="G504" s="133" t="s">
        <v>397</v>
      </c>
      <c r="H504" s="175" t="s">
        <v>394</v>
      </c>
      <c r="I504" s="140"/>
      <c r="J504" s="114" t="s">
        <v>472</v>
      </c>
    </row>
    <row r="505" spans="1:11" ht="25.8" customHeight="1">
      <c r="A505" s="162">
        <v>489</v>
      </c>
      <c r="B505" s="380"/>
      <c r="C505" s="112" t="s">
        <v>473</v>
      </c>
      <c r="D505" s="114" t="s">
        <v>471</v>
      </c>
      <c r="E505" s="89">
        <v>2000</v>
      </c>
      <c r="F505" s="89">
        <v>2000</v>
      </c>
      <c r="G505" s="133" t="s">
        <v>397</v>
      </c>
      <c r="H505" s="175" t="s">
        <v>394</v>
      </c>
      <c r="I505" s="262"/>
      <c r="J505" s="114" t="s">
        <v>474</v>
      </c>
    </row>
    <row r="506" spans="1:11" ht="25.8" customHeight="1">
      <c r="A506" s="162">
        <v>490</v>
      </c>
      <c r="B506" s="380"/>
      <c r="C506" s="112" t="s">
        <v>475</v>
      </c>
      <c r="D506" s="114" t="s">
        <v>344</v>
      </c>
      <c r="E506" s="407">
        <f>F506+F507</f>
        <v>50000</v>
      </c>
      <c r="F506" s="89">
        <v>30000</v>
      </c>
      <c r="G506" s="133" t="s">
        <v>397</v>
      </c>
      <c r="H506" s="175" t="s">
        <v>394</v>
      </c>
      <c r="I506" s="262"/>
      <c r="J506" s="114" t="s">
        <v>476</v>
      </c>
    </row>
    <row r="507" spans="1:11" ht="25.8" customHeight="1">
      <c r="A507" s="162">
        <v>491</v>
      </c>
      <c r="B507" s="380"/>
      <c r="C507" s="112" t="s">
        <v>477</v>
      </c>
      <c r="D507" s="114" t="s">
        <v>344</v>
      </c>
      <c r="E507" s="381"/>
      <c r="F507" s="89">
        <v>20000</v>
      </c>
      <c r="G507" s="133" t="s">
        <v>397</v>
      </c>
      <c r="H507" s="175" t="s">
        <v>394</v>
      </c>
      <c r="I507" s="271"/>
      <c r="J507" s="114" t="s">
        <v>476</v>
      </c>
    </row>
    <row r="508" spans="1:11" ht="25.8" customHeight="1">
      <c r="A508" s="162">
        <v>492</v>
      </c>
      <c r="B508" s="380"/>
      <c r="C508" s="177" t="s">
        <v>748</v>
      </c>
      <c r="D508" s="176" t="s">
        <v>749</v>
      </c>
      <c r="E508" s="89">
        <v>1000</v>
      </c>
      <c r="F508" s="89">
        <v>1000</v>
      </c>
      <c r="G508" s="131"/>
      <c r="H508" s="175" t="s">
        <v>586</v>
      </c>
      <c r="I508" s="140"/>
      <c r="J508" s="177"/>
    </row>
    <row r="509" spans="1:11" ht="25.8" customHeight="1">
      <c r="A509" s="162">
        <v>493</v>
      </c>
      <c r="B509" s="380"/>
      <c r="C509" s="176" t="s">
        <v>750</v>
      </c>
      <c r="D509" s="176" t="s">
        <v>344</v>
      </c>
      <c r="E509" s="89">
        <v>1000</v>
      </c>
      <c r="F509" s="89">
        <v>1000</v>
      </c>
      <c r="G509" s="131"/>
      <c r="H509" s="175" t="s">
        <v>586</v>
      </c>
      <c r="I509" s="140"/>
      <c r="J509" s="177"/>
    </row>
    <row r="510" spans="1:11" ht="25.8" customHeight="1">
      <c r="A510" s="162">
        <v>494</v>
      </c>
      <c r="B510" s="380"/>
      <c r="C510" s="177" t="s">
        <v>751</v>
      </c>
      <c r="D510" s="176" t="s">
        <v>752</v>
      </c>
      <c r="E510" s="89">
        <v>15000</v>
      </c>
      <c r="F510" s="89">
        <v>15000</v>
      </c>
      <c r="G510" s="131"/>
      <c r="H510" s="175" t="s">
        <v>586</v>
      </c>
      <c r="I510" s="187" t="s">
        <v>753</v>
      </c>
      <c r="J510" s="177" t="s">
        <v>754</v>
      </c>
    </row>
    <row r="511" spans="1:11" ht="62.4" customHeight="1">
      <c r="A511" s="162">
        <v>495</v>
      </c>
      <c r="B511" s="380"/>
      <c r="C511" s="112" t="s">
        <v>996</v>
      </c>
      <c r="D511" s="179" t="s">
        <v>344</v>
      </c>
      <c r="E511" s="382">
        <f>SUM(F511:F514)</f>
        <v>25000</v>
      </c>
      <c r="F511" s="89">
        <v>13000</v>
      </c>
      <c r="G511" s="133" t="s">
        <v>840</v>
      </c>
      <c r="H511" s="175" t="s">
        <v>841</v>
      </c>
      <c r="I511" s="139" t="s">
        <v>997</v>
      </c>
      <c r="J511" s="112" t="s">
        <v>998</v>
      </c>
    </row>
    <row r="512" spans="1:11" ht="55.8" customHeight="1">
      <c r="A512" s="162">
        <v>496</v>
      </c>
      <c r="B512" s="380"/>
      <c r="C512" s="169" t="s">
        <v>1029</v>
      </c>
      <c r="D512" s="196" t="s">
        <v>344</v>
      </c>
      <c r="E512" s="436"/>
      <c r="F512" s="89">
        <v>8000</v>
      </c>
      <c r="G512" s="131" t="s">
        <v>908</v>
      </c>
      <c r="H512" s="175" t="s">
        <v>841</v>
      </c>
      <c r="I512" s="264"/>
      <c r="J512" s="196" t="s">
        <v>1030</v>
      </c>
    </row>
    <row r="513" spans="1:19" ht="47.4" customHeight="1">
      <c r="A513" s="162">
        <v>497</v>
      </c>
      <c r="B513" s="380"/>
      <c r="C513" s="176" t="s">
        <v>997</v>
      </c>
      <c r="D513" s="196" t="s">
        <v>344</v>
      </c>
      <c r="E513" s="436"/>
      <c r="F513" s="89">
        <v>1000</v>
      </c>
      <c r="G513" s="131" t="s">
        <v>1194</v>
      </c>
      <c r="H513" s="175" t="s">
        <v>1183</v>
      </c>
      <c r="I513" s="140"/>
      <c r="J513" s="176"/>
    </row>
    <row r="514" spans="1:19" ht="37.799999999999997" customHeight="1">
      <c r="A514" s="162">
        <v>498</v>
      </c>
      <c r="B514" s="380"/>
      <c r="C514" s="176" t="s">
        <v>1357</v>
      </c>
      <c r="D514" s="196" t="s">
        <v>344</v>
      </c>
      <c r="E514" s="429"/>
      <c r="F514" s="89">
        <v>3000</v>
      </c>
      <c r="G514" s="131"/>
      <c r="H514" s="175" t="s">
        <v>1183</v>
      </c>
      <c r="I514" s="140"/>
      <c r="J514" s="177" t="s">
        <v>1358</v>
      </c>
    </row>
    <row r="515" spans="1:19" ht="25.8" customHeight="1">
      <c r="A515" s="162">
        <v>499</v>
      </c>
      <c r="B515" s="380"/>
      <c r="C515" s="177" t="s">
        <v>1351</v>
      </c>
      <c r="D515" s="196" t="s">
        <v>344</v>
      </c>
      <c r="E515" s="89">
        <v>1000</v>
      </c>
      <c r="F515" s="89">
        <v>1000</v>
      </c>
      <c r="G515" s="131" t="s">
        <v>1186</v>
      </c>
      <c r="H515" s="175" t="s">
        <v>1183</v>
      </c>
      <c r="I515" s="140"/>
      <c r="J515" s="176"/>
    </row>
    <row r="516" spans="1:19" ht="25.8" customHeight="1">
      <c r="A516" s="162">
        <v>500</v>
      </c>
      <c r="B516" s="380"/>
      <c r="C516" s="177" t="s">
        <v>1352</v>
      </c>
      <c r="D516" s="196" t="s">
        <v>344</v>
      </c>
      <c r="E516" s="89">
        <v>2000</v>
      </c>
      <c r="F516" s="89">
        <v>2000</v>
      </c>
      <c r="G516" s="131"/>
      <c r="H516" s="175" t="s">
        <v>1183</v>
      </c>
      <c r="I516" s="140"/>
      <c r="J516" s="176" t="s">
        <v>1353</v>
      </c>
    </row>
    <row r="517" spans="1:19" ht="73.8" customHeight="1">
      <c r="A517" s="162">
        <v>501</v>
      </c>
      <c r="B517" s="380"/>
      <c r="C517" s="177" t="s">
        <v>1356</v>
      </c>
      <c r="D517" s="196" t="s">
        <v>344</v>
      </c>
      <c r="E517" s="89">
        <v>30000</v>
      </c>
      <c r="F517" s="89">
        <v>30000</v>
      </c>
      <c r="G517" s="131" t="s">
        <v>1194</v>
      </c>
      <c r="H517" s="175" t="s">
        <v>1183</v>
      </c>
      <c r="I517" s="140"/>
      <c r="J517" s="176"/>
      <c r="M517" s="32"/>
      <c r="N517" s="32"/>
      <c r="O517" s="44"/>
      <c r="P517" s="32"/>
      <c r="Q517" s="32"/>
      <c r="R517" s="32"/>
    </row>
    <row r="518" spans="1:19" ht="25.8" customHeight="1">
      <c r="A518" s="162">
        <v>502</v>
      </c>
      <c r="B518" s="380"/>
      <c r="C518" s="169" t="s">
        <v>1359</v>
      </c>
      <c r="D518" s="176" t="s">
        <v>1360</v>
      </c>
      <c r="E518" s="385">
        <f>SUM(F518:F520)</f>
        <v>342000</v>
      </c>
      <c r="F518" s="89">
        <v>90000</v>
      </c>
      <c r="G518" s="131" t="s">
        <v>1331</v>
      </c>
      <c r="H518" s="175" t="s">
        <v>1183</v>
      </c>
      <c r="I518" s="187" t="s">
        <v>1359</v>
      </c>
      <c r="J518" s="177" t="s">
        <v>1361</v>
      </c>
      <c r="M518" s="32"/>
      <c r="N518" s="32"/>
      <c r="O518" s="44"/>
      <c r="P518" s="32"/>
      <c r="Q518" s="32"/>
      <c r="R518" s="32"/>
    </row>
    <row r="519" spans="1:19" ht="25.8" customHeight="1">
      <c r="A519" s="162">
        <v>503</v>
      </c>
      <c r="B519" s="380"/>
      <c r="C519" s="169" t="s">
        <v>1362</v>
      </c>
      <c r="D519" s="176" t="s">
        <v>1360</v>
      </c>
      <c r="E519" s="431"/>
      <c r="F519" s="89">
        <v>145000</v>
      </c>
      <c r="G519" s="131" t="s">
        <v>1331</v>
      </c>
      <c r="H519" s="175" t="s">
        <v>1183</v>
      </c>
      <c r="I519" s="187" t="s">
        <v>1362</v>
      </c>
      <c r="J519" s="177" t="s">
        <v>1361</v>
      </c>
      <c r="M519" s="32"/>
      <c r="N519" s="32"/>
      <c r="O519" s="44"/>
      <c r="P519" s="32"/>
      <c r="Q519" s="32"/>
      <c r="R519" s="32"/>
    </row>
    <row r="520" spans="1:19" ht="25.8" customHeight="1">
      <c r="A520" s="162">
        <v>504</v>
      </c>
      <c r="B520" s="380"/>
      <c r="C520" s="272" t="s">
        <v>1363</v>
      </c>
      <c r="D520" s="266" t="s">
        <v>1364</v>
      </c>
      <c r="E520" s="386"/>
      <c r="F520" s="89">
        <v>107000</v>
      </c>
      <c r="G520" s="242" t="s">
        <v>1331</v>
      </c>
      <c r="H520" s="175" t="s">
        <v>1183</v>
      </c>
      <c r="I520" s="243" t="s">
        <v>1363</v>
      </c>
      <c r="J520" s="238" t="s">
        <v>1365</v>
      </c>
      <c r="M520" s="32"/>
      <c r="N520" s="32"/>
      <c r="O520" s="44"/>
      <c r="P520" s="32"/>
      <c r="Q520" s="32"/>
      <c r="R520" s="32"/>
    </row>
    <row r="521" spans="1:19" ht="25.8" customHeight="1">
      <c r="A521" s="162">
        <v>505</v>
      </c>
      <c r="B521" s="380"/>
      <c r="C521" s="169" t="s">
        <v>1594</v>
      </c>
      <c r="D521" s="160" t="s">
        <v>344</v>
      </c>
      <c r="E521" s="89">
        <v>30000</v>
      </c>
      <c r="F521" s="89">
        <v>30000</v>
      </c>
      <c r="G521" s="131" t="s">
        <v>850</v>
      </c>
      <c r="H521" s="175" t="s">
        <v>1596</v>
      </c>
      <c r="I521" s="234" t="s">
        <v>1594</v>
      </c>
      <c r="J521" s="114" t="s">
        <v>1595</v>
      </c>
      <c r="M521" s="32"/>
      <c r="N521" s="32"/>
      <c r="O521" s="44"/>
      <c r="P521" s="32"/>
      <c r="Q521" s="32"/>
      <c r="R521" s="32"/>
    </row>
    <row r="522" spans="1:19" ht="33" customHeight="1">
      <c r="A522" s="162">
        <v>506</v>
      </c>
      <c r="B522" s="380"/>
      <c r="C522" s="177" t="s">
        <v>85</v>
      </c>
      <c r="D522" s="196" t="s">
        <v>344</v>
      </c>
      <c r="E522" s="89">
        <v>5000</v>
      </c>
      <c r="F522" s="89">
        <v>5000</v>
      </c>
      <c r="G522" s="131"/>
      <c r="H522" s="175" t="s">
        <v>2798</v>
      </c>
      <c r="I522" s="187"/>
      <c r="J522" s="177"/>
    </row>
    <row r="523" spans="1:19" ht="24" customHeight="1">
      <c r="A523" s="162">
        <v>507</v>
      </c>
      <c r="B523" s="380"/>
      <c r="C523" s="176" t="s">
        <v>2994</v>
      </c>
      <c r="D523" s="176" t="s">
        <v>2995</v>
      </c>
      <c r="E523" s="89">
        <v>7000</v>
      </c>
      <c r="F523" s="89">
        <v>7000</v>
      </c>
      <c r="G523" s="131" t="s">
        <v>2996</v>
      </c>
      <c r="H523" s="175" t="s">
        <v>2978</v>
      </c>
      <c r="I523" s="187"/>
      <c r="J523" s="177"/>
    </row>
    <row r="524" spans="1:19" ht="12" customHeight="1">
      <c r="A524" s="162">
        <v>508</v>
      </c>
      <c r="B524" s="380"/>
      <c r="C524" s="91" t="s">
        <v>3245</v>
      </c>
      <c r="D524" s="91" t="s">
        <v>3246</v>
      </c>
      <c r="E524" s="89">
        <v>4000</v>
      </c>
      <c r="F524" s="89">
        <v>4000</v>
      </c>
      <c r="G524" s="122" t="s">
        <v>3122</v>
      </c>
      <c r="H524" s="175" t="s">
        <v>3113</v>
      </c>
      <c r="I524" s="136" t="s">
        <v>3247</v>
      </c>
      <c r="J524" s="91" t="s">
        <v>3248</v>
      </c>
    </row>
    <row r="525" spans="1:19" ht="28.2" customHeight="1">
      <c r="A525" s="162">
        <v>509</v>
      </c>
      <c r="B525" s="380"/>
      <c r="C525" s="91" t="s">
        <v>3249</v>
      </c>
      <c r="D525" s="91" t="s">
        <v>3250</v>
      </c>
      <c r="E525" s="89">
        <v>2000</v>
      </c>
      <c r="F525" s="89">
        <v>2000</v>
      </c>
      <c r="G525" s="122" t="s">
        <v>3251</v>
      </c>
      <c r="H525" s="175" t="s">
        <v>3113</v>
      </c>
      <c r="I525" s="136" t="s">
        <v>3252</v>
      </c>
      <c r="J525" s="91" t="s">
        <v>3253</v>
      </c>
    </row>
    <row r="526" spans="1:19" ht="28.2" customHeight="1">
      <c r="A526" s="162">
        <v>510</v>
      </c>
      <c r="B526" s="380"/>
      <c r="C526" s="91" t="s">
        <v>3254</v>
      </c>
      <c r="D526" s="91" t="s">
        <v>452</v>
      </c>
      <c r="E526" s="89">
        <v>10000</v>
      </c>
      <c r="F526" s="89">
        <v>10000</v>
      </c>
      <c r="G526" s="122" t="s">
        <v>3255</v>
      </c>
      <c r="H526" s="175" t="s">
        <v>3113</v>
      </c>
      <c r="I526" s="136" t="s">
        <v>3256</v>
      </c>
      <c r="J526" s="91" t="s">
        <v>3257</v>
      </c>
    </row>
    <row r="527" spans="1:19" ht="28.2" customHeight="1">
      <c r="A527" s="162">
        <v>511</v>
      </c>
      <c r="B527" s="380"/>
      <c r="C527" s="115" t="s">
        <v>3490</v>
      </c>
      <c r="D527" s="114" t="s">
        <v>3491</v>
      </c>
      <c r="E527" s="89">
        <v>100000</v>
      </c>
      <c r="F527" s="89">
        <v>100000</v>
      </c>
      <c r="G527" s="130" t="s">
        <v>905</v>
      </c>
      <c r="H527" s="175" t="s">
        <v>3467</v>
      </c>
      <c r="I527" s="191"/>
      <c r="J527" s="115" t="s">
        <v>3492</v>
      </c>
    </row>
    <row r="528" spans="1:19" ht="28.2" customHeight="1">
      <c r="A528" s="162">
        <v>512</v>
      </c>
      <c r="B528" s="380"/>
      <c r="C528" s="115" t="s">
        <v>3497</v>
      </c>
      <c r="D528" s="97" t="s">
        <v>984</v>
      </c>
      <c r="E528" s="89">
        <v>4250</v>
      </c>
      <c r="F528" s="89">
        <v>4250</v>
      </c>
      <c r="G528" s="130" t="s">
        <v>1191</v>
      </c>
      <c r="H528" s="175" t="s">
        <v>3467</v>
      </c>
      <c r="I528" s="185"/>
      <c r="J528" s="115" t="s">
        <v>3498</v>
      </c>
      <c r="M528" s="2"/>
      <c r="N528" s="9"/>
      <c r="O528" s="9"/>
      <c r="P528" s="13"/>
      <c r="Q528" s="9"/>
      <c r="R528" s="9"/>
      <c r="S528" s="2"/>
    </row>
    <row r="529" spans="1:19" ht="25.2" customHeight="1">
      <c r="A529" s="162">
        <v>513</v>
      </c>
      <c r="B529" s="380"/>
      <c r="C529" s="115" t="s">
        <v>3830</v>
      </c>
      <c r="D529" s="114" t="s">
        <v>344</v>
      </c>
      <c r="E529" s="89">
        <v>40950</v>
      </c>
      <c r="F529" s="89">
        <v>40950</v>
      </c>
      <c r="G529" s="130" t="s">
        <v>3809</v>
      </c>
      <c r="H529" s="175" t="s">
        <v>841</v>
      </c>
      <c r="I529" s="191"/>
      <c r="J529" s="115"/>
      <c r="M529" s="2"/>
      <c r="N529" s="9"/>
      <c r="O529" s="9"/>
      <c r="P529" s="13"/>
      <c r="Q529" s="9"/>
      <c r="R529" s="9"/>
      <c r="S529" s="2"/>
    </row>
    <row r="530" spans="1:19" ht="25.2" customHeight="1">
      <c r="A530" s="162">
        <v>514</v>
      </c>
      <c r="B530" s="380"/>
      <c r="C530" s="115" t="s">
        <v>3831</v>
      </c>
      <c r="D530" s="114" t="s">
        <v>344</v>
      </c>
      <c r="E530" s="89">
        <v>25000</v>
      </c>
      <c r="F530" s="89">
        <v>25000</v>
      </c>
      <c r="G530" s="130" t="s">
        <v>3809</v>
      </c>
      <c r="H530" s="175" t="s">
        <v>841</v>
      </c>
      <c r="I530" s="191"/>
      <c r="J530" s="115"/>
      <c r="M530" s="2"/>
      <c r="N530" s="9"/>
      <c r="O530" s="9"/>
      <c r="P530" s="13"/>
      <c r="Q530" s="9"/>
      <c r="R530" s="9"/>
      <c r="S530" s="2"/>
    </row>
    <row r="531" spans="1:19" ht="24.6" customHeight="1">
      <c r="A531" s="162">
        <v>515</v>
      </c>
      <c r="B531" s="380"/>
      <c r="C531" s="115" t="s">
        <v>3832</v>
      </c>
      <c r="D531" s="114" t="s">
        <v>344</v>
      </c>
      <c r="E531" s="89">
        <v>68000</v>
      </c>
      <c r="F531" s="89">
        <v>68000</v>
      </c>
      <c r="G531" s="130" t="s">
        <v>3809</v>
      </c>
      <c r="H531" s="175" t="s">
        <v>841</v>
      </c>
      <c r="I531" s="191"/>
      <c r="J531" s="115"/>
      <c r="M531" s="2"/>
      <c r="N531" s="9"/>
      <c r="O531" s="9"/>
      <c r="P531" s="13"/>
      <c r="Q531" s="9"/>
      <c r="R531" s="9"/>
      <c r="S531" s="2"/>
    </row>
    <row r="532" spans="1:19" ht="31.8" customHeight="1">
      <c r="A532" s="162">
        <v>516</v>
      </c>
      <c r="B532" s="381"/>
      <c r="C532" s="115" t="s">
        <v>3833</v>
      </c>
      <c r="D532" s="114" t="s">
        <v>344</v>
      </c>
      <c r="E532" s="89">
        <v>49006.879999999997</v>
      </c>
      <c r="F532" s="89">
        <f>E532</f>
        <v>49006.879999999997</v>
      </c>
      <c r="G532" s="130" t="s">
        <v>3809</v>
      </c>
      <c r="H532" s="175" t="s">
        <v>841</v>
      </c>
      <c r="I532" s="191"/>
      <c r="J532" s="115"/>
      <c r="M532" s="2"/>
      <c r="N532" s="9"/>
      <c r="O532" s="9"/>
      <c r="P532" s="13"/>
      <c r="Q532" s="9"/>
      <c r="R532" s="9"/>
      <c r="S532" s="2"/>
    </row>
    <row r="533" spans="1:19" ht="57.6" customHeight="1">
      <c r="A533" s="162">
        <v>517</v>
      </c>
      <c r="B533" s="106" t="s">
        <v>3499</v>
      </c>
      <c r="C533" s="90" t="s">
        <v>3500</v>
      </c>
      <c r="D533" s="97" t="s">
        <v>3501</v>
      </c>
      <c r="E533" s="89">
        <v>10000</v>
      </c>
      <c r="F533" s="89">
        <v>10000</v>
      </c>
      <c r="G533" s="130" t="s">
        <v>905</v>
      </c>
      <c r="H533" s="175" t="s">
        <v>3467</v>
      </c>
      <c r="I533" s="191"/>
      <c r="J533" s="115" t="s">
        <v>3502</v>
      </c>
      <c r="M533" s="2"/>
      <c r="N533" s="9"/>
      <c r="O533" s="9"/>
      <c r="P533" s="13"/>
      <c r="Q533" s="9"/>
      <c r="R533" s="9"/>
      <c r="S533" s="2"/>
    </row>
    <row r="534" spans="1:19" ht="61.8" customHeight="1">
      <c r="A534" s="162">
        <v>518</v>
      </c>
      <c r="B534" s="177" t="s">
        <v>763</v>
      </c>
      <c r="C534" s="177" t="s">
        <v>764</v>
      </c>
      <c r="D534" s="176" t="s">
        <v>765</v>
      </c>
      <c r="E534" s="89">
        <v>9000</v>
      </c>
      <c r="F534" s="89">
        <v>9000</v>
      </c>
      <c r="G534" s="131"/>
      <c r="H534" s="175" t="s">
        <v>586</v>
      </c>
      <c r="I534" s="187"/>
      <c r="J534" s="177"/>
      <c r="M534" s="2"/>
      <c r="N534" s="9"/>
      <c r="O534" s="9"/>
      <c r="P534" s="13"/>
      <c r="Q534" s="9"/>
      <c r="R534" s="9"/>
      <c r="S534" s="2"/>
    </row>
    <row r="535" spans="1:19" ht="56.4" customHeight="1">
      <c r="A535" s="162">
        <v>519</v>
      </c>
      <c r="B535" s="177" t="s">
        <v>780</v>
      </c>
      <c r="C535" s="176" t="s">
        <v>781</v>
      </c>
      <c r="D535" s="176" t="s">
        <v>782</v>
      </c>
      <c r="E535" s="89">
        <v>1000</v>
      </c>
      <c r="F535" s="89">
        <v>1000</v>
      </c>
      <c r="G535" s="131"/>
      <c r="H535" s="175" t="s">
        <v>586</v>
      </c>
      <c r="I535" s="187"/>
      <c r="J535" s="177"/>
      <c r="M535" s="2"/>
      <c r="N535" s="9"/>
      <c r="O535" s="9"/>
      <c r="P535" s="13"/>
      <c r="Q535" s="9"/>
      <c r="R535" s="9"/>
      <c r="S535" s="2"/>
    </row>
    <row r="536" spans="1:19" ht="28.2" customHeight="1">
      <c r="A536" s="162">
        <v>520</v>
      </c>
      <c r="B536" s="379" t="s">
        <v>3608</v>
      </c>
      <c r="C536" s="177" t="s">
        <v>479</v>
      </c>
      <c r="D536" s="114" t="s">
        <v>480</v>
      </c>
      <c r="E536" s="407">
        <f>F536+F537+F538+F539</f>
        <v>23900</v>
      </c>
      <c r="F536" s="89">
        <v>1500</v>
      </c>
      <c r="G536" s="133" t="s">
        <v>416</v>
      </c>
      <c r="H536" s="175" t="s">
        <v>394</v>
      </c>
      <c r="I536" s="273"/>
      <c r="J536" s="114" t="s">
        <v>481</v>
      </c>
      <c r="M536" s="2"/>
      <c r="N536" s="9"/>
      <c r="O536" s="9"/>
      <c r="P536" s="13"/>
      <c r="Q536" s="9"/>
      <c r="R536" s="9"/>
      <c r="S536" s="2"/>
    </row>
    <row r="537" spans="1:19" ht="26.4">
      <c r="A537" s="162">
        <v>521</v>
      </c>
      <c r="B537" s="380"/>
      <c r="C537" s="177" t="s">
        <v>482</v>
      </c>
      <c r="D537" s="114" t="s">
        <v>480</v>
      </c>
      <c r="E537" s="408"/>
      <c r="F537" s="89">
        <v>4100</v>
      </c>
      <c r="G537" s="133" t="s">
        <v>416</v>
      </c>
      <c r="H537" s="175" t="s">
        <v>394</v>
      </c>
      <c r="I537" s="273"/>
      <c r="J537" s="114"/>
      <c r="M537" s="2"/>
      <c r="N537" s="2"/>
      <c r="O537" s="47"/>
      <c r="P537" s="2"/>
      <c r="Q537" s="2"/>
      <c r="R537" s="2"/>
    </row>
    <row r="538" spans="1:19" ht="26.4">
      <c r="A538" s="162">
        <v>522</v>
      </c>
      <c r="B538" s="380"/>
      <c r="C538" s="115" t="s">
        <v>3835</v>
      </c>
      <c r="D538" s="90" t="s">
        <v>3836</v>
      </c>
      <c r="E538" s="408"/>
      <c r="F538" s="352">
        <v>9300</v>
      </c>
      <c r="G538" s="122" t="s">
        <v>840</v>
      </c>
      <c r="H538" s="175" t="s">
        <v>841</v>
      </c>
      <c r="I538" s="273"/>
      <c r="J538" s="114"/>
      <c r="M538" s="2"/>
      <c r="N538" s="2"/>
      <c r="O538" s="47"/>
      <c r="P538" s="2"/>
      <c r="Q538" s="2"/>
      <c r="R538" s="2"/>
    </row>
    <row r="539" spans="1:19" ht="26.4">
      <c r="A539" s="162">
        <v>523</v>
      </c>
      <c r="B539" s="380"/>
      <c r="C539" s="115" t="s">
        <v>3837</v>
      </c>
      <c r="D539" s="90" t="s">
        <v>3838</v>
      </c>
      <c r="E539" s="409"/>
      <c r="F539" s="352">
        <v>9000</v>
      </c>
      <c r="G539" s="122" t="s">
        <v>840</v>
      </c>
      <c r="H539" s="175" t="s">
        <v>841</v>
      </c>
      <c r="I539" s="273"/>
      <c r="J539" s="114"/>
      <c r="M539" s="2"/>
      <c r="N539" s="2"/>
      <c r="O539" s="47"/>
      <c r="P539" s="2"/>
      <c r="Q539" s="2"/>
      <c r="R539" s="2"/>
    </row>
    <row r="540" spans="1:19" ht="14.4" customHeight="1">
      <c r="A540" s="162">
        <v>524</v>
      </c>
      <c r="B540" s="380"/>
      <c r="C540" s="93" t="s">
        <v>3864</v>
      </c>
      <c r="D540" s="109" t="s">
        <v>3834</v>
      </c>
      <c r="E540" s="89">
        <v>24000</v>
      </c>
      <c r="F540" s="89">
        <v>24000</v>
      </c>
      <c r="G540" s="129">
        <v>44197</v>
      </c>
      <c r="H540" s="175" t="s">
        <v>841</v>
      </c>
      <c r="I540" s="273"/>
      <c r="J540" s="114"/>
      <c r="M540" s="2"/>
      <c r="N540" s="2"/>
      <c r="O540" s="47"/>
      <c r="P540" s="2"/>
      <c r="Q540" s="2"/>
      <c r="R540" s="2"/>
    </row>
    <row r="541" spans="1:19" ht="28.2" customHeight="1">
      <c r="A541" s="162">
        <v>525</v>
      </c>
      <c r="B541" s="380"/>
      <c r="C541" s="177" t="s">
        <v>783</v>
      </c>
      <c r="D541" s="176" t="s">
        <v>784</v>
      </c>
      <c r="E541" s="410">
        <f>F541+F542+F543</f>
        <v>3000</v>
      </c>
      <c r="F541" s="89">
        <v>1000</v>
      </c>
      <c r="G541" s="131"/>
      <c r="H541" s="175" t="s">
        <v>586</v>
      </c>
      <c r="I541" s="140"/>
      <c r="J541" s="177" t="s">
        <v>785</v>
      </c>
      <c r="M541" s="2"/>
      <c r="N541" s="9"/>
      <c r="O541" s="9"/>
      <c r="P541" s="13"/>
      <c r="Q541" s="9"/>
      <c r="R541" s="9"/>
      <c r="S541" s="2"/>
    </row>
    <row r="542" spans="1:19" ht="28.2" customHeight="1">
      <c r="A542" s="162">
        <v>526</v>
      </c>
      <c r="B542" s="380"/>
      <c r="C542" s="177" t="s">
        <v>786</v>
      </c>
      <c r="D542" s="176" t="s">
        <v>787</v>
      </c>
      <c r="E542" s="410"/>
      <c r="F542" s="89">
        <v>1000</v>
      </c>
      <c r="G542" s="131"/>
      <c r="H542" s="175" t="s">
        <v>586</v>
      </c>
      <c r="I542" s="140"/>
      <c r="J542" s="177" t="s">
        <v>785</v>
      </c>
      <c r="M542" s="2"/>
      <c r="N542" s="9"/>
      <c r="O542" s="9"/>
      <c r="P542" s="13"/>
      <c r="Q542" s="9"/>
      <c r="R542" s="9"/>
      <c r="S542" s="2"/>
    </row>
    <row r="543" spans="1:19" ht="28.2" customHeight="1">
      <c r="A543" s="162">
        <v>527</v>
      </c>
      <c r="B543" s="380"/>
      <c r="C543" s="177" t="s">
        <v>788</v>
      </c>
      <c r="D543" s="176" t="s">
        <v>789</v>
      </c>
      <c r="E543" s="411"/>
      <c r="F543" s="89">
        <v>1000</v>
      </c>
      <c r="G543" s="131"/>
      <c r="H543" s="175" t="s">
        <v>586</v>
      </c>
      <c r="I543" s="187"/>
      <c r="J543" s="177"/>
      <c r="M543" s="2"/>
      <c r="N543" s="9"/>
      <c r="O543" s="9"/>
      <c r="P543" s="13"/>
      <c r="Q543" s="9"/>
      <c r="R543" s="9"/>
      <c r="S543" s="2"/>
    </row>
    <row r="544" spans="1:19" ht="28.2" customHeight="1">
      <c r="A544" s="162">
        <v>528</v>
      </c>
      <c r="B544" s="380"/>
      <c r="C544" s="177" t="s">
        <v>1366</v>
      </c>
      <c r="D544" s="176"/>
      <c r="E544" s="385">
        <f>F544+F545</f>
        <v>38350</v>
      </c>
      <c r="F544" s="89">
        <v>25000</v>
      </c>
      <c r="G544" s="131" t="s">
        <v>1331</v>
      </c>
      <c r="H544" s="175" t="s">
        <v>1183</v>
      </c>
      <c r="I544" s="187" t="s">
        <v>1366</v>
      </c>
      <c r="J544" s="160" t="s">
        <v>1367</v>
      </c>
      <c r="M544" s="2"/>
      <c r="N544" s="9"/>
      <c r="O544" s="9"/>
      <c r="P544" s="13"/>
      <c r="Q544" s="9"/>
      <c r="R544" s="9"/>
      <c r="S544" s="2"/>
    </row>
    <row r="545" spans="1:19" ht="46.2" customHeight="1">
      <c r="A545" s="162">
        <v>529</v>
      </c>
      <c r="B545" s="380"/>
      <c r="C545" s="177" t="s">
        <v>1368</v>
      </c>
      <c r="D545" s="176"/>
      <c r="E545" s="386"/>
      <c r="F545" s="89">
        <v>13350</v>
      </c>
      <c r="G545" s="131" t="s">
        <v>428</v>
      </c>
      <c r="H545" s="175" t="s">
        <v>1183</v>
      </c>
      <c r="I545" s="187" t="s">
        <v>1368</v>
      </c>
      <c r="J545" s="160" t="s">
        <v>1367</v>
      </c>
      <c r="M545" s="2"/>
      <c r="N545" s="9"/>
      <c r="O545" s="9"/>
      <c r="P545" s="13"/>
      <c r="Q545" s="9"/>
      <c r="R545" s="9"/>
      <c r="S545" s="2"/>
    </row>
    <row r="546" spans="1:19" ht="44.4" customHeight="1">
      <c r="A546" s="162">
        <v>530</v>
      </c>
      <c r="B546" s="380"/>
      <c r="C546" s="177" t="s">
        <v>1369</v>
      </c>
      <c r="D546" s="176" t="s">
        <v>1360</v>
      </c>
      <c r="E546" s="385">
        <f>F546+F547</f>
        <v>235000</v>
      </c>
      <c r="F546" s="89">
        <v>90000</v>
      </c>
      <c r="G546" s="131" t="s">
        <v>1331</v>
      </c>
      <c r="H546" s="175" t="s">
        <v>1183</v>
      </c>
      <c r="I546" s="187" t="s">
        <v>1359</v>
      </c>
      <c r="J546" s="177" t="s">
        <v>1361</v>
      </c>
      <c r="M546" s="2"/>
      <c r="N546" s="9"/>
      <c r="O546" s="9"/>
      <c r="P546" s="13"/>
      <c r="Q546" s="9"/>
      <c r="R546" s="9"/>
      <c r="S546" s="2"/>
    </row>
    <row r="547" spans="1:19" ht="48.6" customHeight="1">
      <c r="A547" s="162">
        <v>531</v>
      </c>
      <c r="B547" s="380"/>
      <c r="C547" s="177" t="s">
        <v>1370</v>
      </c>
      <c r="D547" s="176" t="s">
        <v>1360</v>
      </c>
      <c r="E547" s="386"/>
      <c r="F547" s="89">
        <v>145000</v>
      </c>
      <c r="G547" s="131" t="s">
        <v>1331</v>
      </c>
      <c r="H547" s="175" t="s">
        <v>1183</v>
      </c>
      <c r="I547" s="187" t="s">
        <v>1362</v>
      </c>
      <c r="J547" s="177" t="s">
        <v>1361</v>
      </c>
      <c r="M547" s="2"/>
      <c r="N547" s="9"/>
      <c r="O547" s="9"/>
      <c r="P547" s="13"/>
      <c r="Q547" s="9"/>
      <c r="R547" s="9"/>
      <c r="S547" s="2"/>
    </row>
    <row r="548" spans="1:19" ht="70.2" customHeight="1">
      <c r="A548" s="162">
        <v>532</v>
      </c>
      <c r="B548" s="380"/>
      <c r="C548" s="177" t="s">
        <v>1371</v>
      </c>
      <c r="D548" s="176" t="s">
        <v>1364</v>
      </c>
      <c r="E548" s="89">
        <v>107000</v>
      </c>
      <c r="F548" s="89">
        <v>107000</v>
      </c>
      <c r="G548" s="131" t="s">
        <v>1331</v>
      </c>
      <c r="H548" s="175" t="s">
        <v>1183</v>
      </c>
      <c r="I548" s="187" t="s">
        <v>1363</v>
      </c>
      <c r="J548" s="177" t="s">
        <v>1365</v>
      </c>
      <c r="M548" s="2"/>
      <c r="N548" s="9"/>
      <c r="O548" s="9"/>
      <c r="P548" s="13"/>
      <c r="Q548" s="9"/>
      <c r="R548" s="9"/>
      <c r="S548" s="2"/>
    </row>
    <row r="549" spans="1:19" ht="28.2" customHeight="1">
      <c r="A549" s="162">
        <v>533</v>
      </c>
      <c r="B549" s="380"/>
      <c r="C549" s="177" t="s">
        <v>1372</v>
      </c>
      <c r="D549" s="176" t="s">
        <v>1373</v>
      </c>
      <c r="E549" s="89">
        <v>245000</v>
      </c>
      <c r="F549" s="89">
        <v>245000</v>
      </c>
      <c r="G549" s="131" t="s">
        <v>1331</v>
      </c>
      <c r="H549" s="175" t="s">
        <v>1183</v>
      </c>
      <c r="I549" s="187" t="s">
        <v>1374</v>
      </c>
      <c r="J549" s="160" t="s">
        <v>1375</v>
      </c>
      <c r="M549" s="2"/>
      <c r="N549" s="9"/>
      <c r="O549" s="9"/>
      <c r="P549" s="13"/>
      <c r="Q549" s="9"/>
      <c r="R549" s="9"/>
      <c r="S549" s="2"/>
    </row>
    <row r="550" spans="1:19">
      <c r="A550" s="162">
        <v>534</v>
      </c>
      <c r="B550" s="380"/>
      <c r="C550" s="192" t="s">
        <v>2861</v>
      </c>
      <c r="D550" s="188" t="s">
        <v>2862</v>
      </c>
      <c r="E550" s="412">
        <f>SUM(F550:F553)</f>
        <v>15000</v>
      </c>
      <c r="F550" s="89">
        <v>4000</v>
      </c>
      <c r="G550" s="131"/>
      <c r="H550" s="175" t="s">
        <v>2798</v>
      </c>
      <c r="I550" s="193"/>
      <c r="J550" s="177" t="s">
        <v>2863</v>
      </c>
    </row>
    <row r="551" spans="1:19">
      <c r="A551" s="162">
        <v>535</v>
      </c>
      <c r="B551" s="380"/>
      <c r="C551" s="192" t="s">
        <v>2872</v>
      </c>
      <c r="D551" s="188" t="s">
        <v>2873</v>
      </c>
      <c r="E551" s="413"/>
      <c r="F551" s="89">
        <v>5500</v>
      </c>
      <c r="G551" s="131"/>
      <c r="H551" s="175" t="s">
        <v>2798</v>
      </c>
      <c r="I551" s="193"/>
      <c r="J551" s="177" t="s">
        <v>2874</v>
      </c>
    </row>
    <row r="552" spans="1:19">
      <c r="A552" s="162">
        <v>536</v>
      </c>
      <c r="B552" s="380"/>
      <c r="C552" s="91" t="s">
        <v>3277</v>
      </c>
      <c r="D552" s="91" t="s">
        <v>3278</v>
      </c>
      <c r="E552" s="413"/>
      <c r="F552" s="89">
        <v>500</v>
      </c>
      <c r="G552" s="122" t="s">
        <v>3122</v>
      </c>
      <c r="H552" s="175" t="s">
        <v>3113</v>
      </c>
      <c r="I552" s="136" t="s">
        <v>3279</v>
      </c>
      <c r="J552" s="91" t="s">
        <v>3280</v>
      </c>
    </row>
    <row r="553" spans="1:19" s="28" customFormat="1" ht="26.4">
      <c r="A553" s="162">
        <v>537</v>
      </c>
      <c r="B553" s="381"/>
      <c r="C553" s="93" t="s">
        <v>3609</v>
      </c>
      <c r="D553" s="109" t="s">
        <v>3610</v>
      </c>
      <c r="E553" s="414"/>
      <c r="F553" s="89">
        <v>5000</v>
      </c>
      <c r="G553" s="122"/>
      <c r="H553" s="175" t="s">
        <v>3585</v>
      </c>
      <c r="I553" s="136"/>
      <c r="J553" s="91"/>
    </row>
    <row r="554" spans="1:19" s="28" customFormat="1">
      <c r="A554" s="162">
        <v>538</v>
      </c>
      <c r="B554" s="379" t="s">
        <v>3281</v>
      </c>
      <c r="C554" s="91" t="s">
        <v>3282</v>
      </c>
      <c r="D554" s="91" t="s">
        <v>3283</v>
      </c>
      <c r="E554" s="407">
        <f>SUM(F554:F556)</f>
        <v>4000</v>
      </c>
      <c r="F554" s="89">
        <v>1000</v>
      </c>
      <c r="G554" s="122" t="s">
        <v>3213</v>
      </c>
      <c r="H554" s="175" t="s">
        <v>3113</v>
      </c>
      <c r="I554" s="136" t="s">
        <v>3284</v>
      </c>
      <c r="J554" s="91" t="s">
        <v>3285</v>
      </c>
    </row>
    <row r="555" spans="1:19" s="28" customFormat="1">
      <c r="A555" s="162">
        <v>539</v>
      </c>
      <c r="B555" s="380"/>
      <c r="C555" s="91" t="s">
        <v>3286</v>
      </c>
      <c r="D555" s="91" t="s">
        <v>3287</v>
      </c>
      <c r="E555" s="380"/>
      <c r="F555" s="89">
        <v>1000</v>
      </c>
      <c r="G555" s="122" t="s">
        <v>3213</v>
      </c>
      <c r="H555" s="175" t="s">
        <v>3113</v>
      </c>
      <c r="I555" s="136" t="s">
        <v>3288</v>
      </c>
      <c r="J555" s="91" t="s">
        <v>3285</v>
      </c>
    </row>
    <row r="556" spans="1:19" s="28" customFormat="1">
      <c r="A556" s="162">
        <v>540</v>
      </c>
      <c r="B556" s="380"/>
      <c r="C556" s="91" t="s">
        <v>3289</v>
      </c>
      <c r="D556" s="91" t="s">
        <v>3290</v>
      </c>
      <c r="E556" s="381"/>
      <c r="F556" s="89">
        <v>2000</v>
      </c>
      <c r="G556" s="122" t="s">
        <v>3213</v>
      </c>
      <c r="H556" s="175" t="s">
        <v>3113</v>
      </c>
      <c r="I556" s="136" t="s">
        <v>3288</v>
      </c>
      <c r="J556" s="91" t="s">
        <v>3285</v>
      </c>
    </row>
    <row r="557" spans="1:19" s="28" customFormat="1" ht="26.4">
      <c r="A557" s="162">
        <v>541</v>
      </c>
      <c r="B557" s="380"/>
      <c r="C557" s="91" t="s">
        <v>3299</v>
      </c>
      <c r="D557" s="91" t="s">
        <v>3300</v>
      </c>
      <c r="E557" s="89">
        <v>6000</v>
      </c>
      <c r="F557" s="89">
        <v>6000</v>
      </c>
      <c r="G557" s="122" t="s">
        <v>3122</v>
      </c>
      <c r="H557" s="175" t="s">
        <v>3113</v>
      </c>
      <c r="I557" s="136" t="s">
        <v>3299</v>
      </c>
      <c r="J557" s="91" t="s">
        <v>3301</v>
      </c>
    </row>
    <row r="558" spans="1:19" s="28" customFormat="1">
      <c r="A558" s="162">
        <v>542</v>
      </c>
      <c r="B558" s="380"/>
      <c r="C558" s="91" t="s">
        <v>3348</v>
      </c>
      <c r="D558" s="91" t="s">
        <v>3349</v>
      </c>
      <c r="E558" s="407">
        <f>SUM(F558:F560)</f>
        <v>6500</v>
      </c>
      <c r="F558" s="89">
        <v>3000</v>
      </c>
      <c r="G558" s="122" t="s">
        <v>3122</v>
      </c>
      <c r="H558" s="175" t="s">
        <v>3113</v>
      </c>
      <c r="I558" s="136" t="s">
        <v>3350</v>
      </c>
      <c r="J558" s="91"/>
    </row>
    <row r="559" spans="1:19" s="28" customFormat="1" ht="26.4">
      <c r="A559" s="162">
        <v>543</v>
      </c>
      <c r="B559" s="380"/>
      <c r="C559" s="91" t="s">
        <v>3351</v>
      </c>
      <c r="D559" s="91" t="s">
        <v>3352</v>
      </c>
      <c r="E559" s="380"/>
      <c r="F559" s="89">
        <v>3000</v>
      </c>
      <c r="G559" s="122" t="s">
        <v>3213</v>
      </c>
      <c r="H559" s="175" t="s">
        <v>3113</v>
      </c>
      <c r="I559" s="136" t="s">
        <v>3353</v>
      </c>
      <c r="J559" s="91" t="s">
        <v>3347</v>
      </c>
      <c r="M559" s="32"/>
      <c r="N559" s="46"/>
      <c r="O559" s="48"/>
      <c r="P559" s="32"/>
      <c r="Q559" s="32"/>
      <c r="R559" s="32"/>
    </row>
    <row r="560" spans="1:19" s="28" customFormat="1">
      <c r="A560" s="162">
        <v>544</v>
      </c>
      <c r="B560" s="381"/>
      <c r="C560" s="93" t="s">
        <v>3628</v>
      </c>
      <c r="D560" s="109" t="s">
        <v>3629</v>
      </c>
      <c r="E560" s="381"/>
      <c r="F560" s="89">
        <v>500</v>
      </c>
      <c r="G560" s="122"/>
      <c r="H560" s="175" t="s">
        <v>3585</v>
      </c>
      <c r="I560" s="136"/>
      <c r="J560" s="91"/>
      <c r="M560" s="32"/>
      <c r="N560" s="46"/>
      <c r="O560" s="48"/>
      <c r="P560" s="32"/>
      <c r="Q560" s="32"/>
      <c r="R560" s="32"/>
    </row>
    <row r="561" spans="1:18" s="28" customFormat="1" ht="66">
      <c r="A561" s="162">
        <v>545</v>
      </c>
      <c r="B561" s="364" t="s">
        <v>3865</v>
      </c>
      <c r="C561" s="93" t="s">
        <v>3866</v>
      </c>
      <c r="D561" s="93" t="s">
        <v>3867</v>
      </c>
      <c r="E561" s="89">
        <v>320000</v>
      </c>
      <c r="F561" s="89">
        <v>320000</v>
      </c>
      <c r="G561" s="133" t="s">
        <v>3255</v>
      </c>
      <c r="H561" s="175" t="s">
        <v>841</v>
      </c>
      <c r="I561" s="136"/>
      <c r="J561" s="36" t="s">
        <v>3873</v>
      </c>
      <c r="M561" s="32"/>
      <c r="N561" s="46"/>
      <c r="O561" s="48"/>
      <c r="P561" s="32"/>
      <c r="Q561" s="32"/>
      <c r="R561" s="32"/>
    </row>
    <row r="562" spans="1:18" s="28" customFormat="1" ht="39.6">
      <c r="A562" s="162">
        <v>546</v>
      </c>
      <c r="B562" s="365" t="s">
        <v>3868</v>
      </c>
      <c r="C562" s="93" t="s">
        <v>3869</v>
      </c>
      <c r="D562" s="93" t="s">
        <v>3870</v>
      </c>
      <c r="E562" s="408">
        <f>F562+F563</f>
        <v>251000</v>
      </c>
      <c r="F562" s="89">
        <v>91000</v>
      </c>
      <c r="G562" s="133" t="s">
        <v>3255</v>
      </c>
      <c r="H562" s="175" t="s">
        <v>841</v>
      </c>
      <c r="I562" s="136"/>
      <c r="J562" s="36" t="s">
        <v>3873</v>
      </c>
      <c r="M562" s="32"/>
      <c r="N562" s="46"/>
      <c r="O562" s="48"/>
      <c r="P562" s="32"/>
      <c r="Q562" s="32"/>
      <c r="R562" s="32"/>
    </row>
    <row r="563" spans="1:18" s="28" customFormat="1" ht="34.200000000000003">
      <c r="A563" s="162">
        <v>547</v>
      </c>
      <c r="B563" s="365" t="s">
        <v>3868</v>
      </c>
      <c r="C563" s="93" t="s">
        <v>3871</v>
      </c>
      <c r="D563" s="93" t="s">
        <v>3872</v>
      </c>
      <c r="E563" s="381"/>
      <c r="F563" s="89">
        <v>160000</v>
      </c>
      <c r="G563" s="133" t="s">
        <v>3255</v>
      </c>
      <c r="H563" s="175" t="s">
        <v>841</v>
      </c>
      <c r="I563" s="136"/>
      <c r="J563" s="36" t="s">
        <v>3873</v>
      </c>
      <c r="M563" s="32"/>
      <c r="N563" s="46"/>
      <c r="O563" s="48"/>
      <c r="P563" s="32"/>
      <c r="Q563" s="32"/>
      <c r="R563" s="32"/>
    </row>
    <row r="564" spans="1:18" s="28" customFormat="1">
      <c r="A564" s="162">
        <v>548</v>
      </c>
      <c r="B564" s="462" t="s">
        <v>20</v>
      </c>
      <c r="C564" s="177" t="s">
        <v>293</v>
      </c>
      <c r="D564" s="176" t="s">
        <v>294</v>
      </c>
      <c r="E564" s="382">
        <f>SUM(F564:F601)</f>
        <v>114950</v>
      </c>
      <c r="F564" s="89">
        <v>4000</v>
      </c>
      <c r="G564" s="131"/>
      <c r="H564" s="175" t="s">
        <v>202</v>
      </c>
      <c r="I564" s="187"/>
      <c r="J564" s="177"/>
      <c r="M564" s="32"/>
      <c r="N564" s="46"/>
      <c r="O564" s="48"/>
      <c r="P564" s="32"/>
      <c r="Q564" s="32"/>
      <c r="R564" s="32"/>
    </row>
    <row r="565" spans="1:18" s="28" customFormat="1">
      <c r="A565" s="162">
        <v>549</v>
      </c>
      <c r="B565" s="462"/>
      <c r="C565" s="112" t="s">
        <v>483</v>
      </c>
      <c r="D565" s="97" t="s">
        <v>484</v>
      </c>
      <c r="E565" s="383"/>
      <c r="F565" s="89">
        <v>500</v>
      </c>
      <c r="G565" s="133" t="s">
        <v>397</v>
      </c>
      <c r="H565" s="175" t="s">
        <v>394</v>
      </c>
      <c r="I565" s="262"/>
      <c r="J565" s="97" t="s">
        <v>485</v>
      </c>
      <c r="M565" s="32"/>
      <c r="N565" s="46"/>
      <c r="O565" s="48"/>
      <c r="P565" s="32"/>
      <c r="Q565" s="32"/>
      <c r="R565" s="32"/>
    </row>
    <row r="566" spans="1:18" s="28" customFormat="1" ht="39.6">
      <c r="A566" s="162">
        <v>550</v>
      </c>
      <c r="B566" s="462"/>
      <c r="C566" s="112" t="s">
        <v>879</v>
      </c>
      <c r="D566" s="115" t="s">
        <v>880</v>
      </c>
      <c r="E566" s="383"/>
      <c r="F566" s="89">
        <v>200</v>
      </c>
      <c r="G566" s="133" t="s">
        <v>866</v>
      </c>
      <c r="H566" s="175" t="s">
        <v>394</v>
      </c>
      <c r="I566" s="262"/>
      <c r="J566" s="97"/>
      <c r="M566" s="32"/>
      <c r="N566" s="46"/>
      <c r="O566" s="48"/>
      <c r="P566" s="32"/>
      <c r="Q566" s="32"/>
      <c r="R566" s="32"/>
    </row>
    <row r="567" spans="1:18" s="28" customFormat="1" ht="92.4">
      <c r="A567" s="162">
        <v>551</v>
      </c>
      <c r="B567" s="462"/>
      <c r="C567" s="177" t="s">
        <v>20</v>
      </c>
      <c r="D567" s="177" t="s">
        <v>1162</v>
      </c>
      <c r="E567" s="383"/>
      <c r="F567" s="89">
        <v>5000</v>
      </c>
      <c r="G567" s="351" t="s">
        <v>428</v>
      </c>
      <c r="H567" s="175" t="s">
        <v>1851</v>
      </c>
      <c r="I567" s="191" t="s">
        <v>1875</v>
      </c>
      <c r="J567" s="115" t="s">
        <v>1876</v>
      </c>
      <c r="M567" s="32"/>
      <c r="N567" s="46"/>
      <c r="O567" s="48"/>
      <c r="P567" s="32"/>
      <c r="Q567" s="32"/>
      <c r="R567" s="32"/>
    </row>
    <row r="568" spans="1:18" ht="26.4">
      <c r="A568" s="162">
        <v>552</v>
      </c>
      <c r="B568" s="462"/>
      <c r="C568" s="177" t="s">
        <v>2268</v>
      </c>
      <c r="D568" s="177" t="s">
        <v>2269</v>
      </c>
      <c r="E568" s="383"/>
      <c r="F568" s="89">
        <v>20000</v>
      </c>
      <c r="G568" s="131" t="s">
        <v>2126</v>
      </c>
      <c r="H568" s="175" t="s">
        <v>2110</v>
      </c>
      <c r="I568" s="187" t="s">
        <v>2270</v>
      </c>
      <c r="J568" s="177" t="s">
        <v>2271</v>
      </c>
    </row>
    <row r="569" spans="1:18" ht="52.8">
      <c r="A569" s="162">
        <v>553</v>
      </c>
      <c r="B569" s="462"/>
      <c r="C569" s="177" t="s">
        <v>2652</v>
      </c>
      <c r="D569" s="168" t="s">
        <v>1162</v>
      </c>
      <c r="E569" s="383"/>
      <c r="F569" s="89">
        <v>1500</v>
      </c>
      <c r="G569" s="131" t="s">
        <v>2653</v>
      </c>
      <c r="H569" s="175" t="s">
        <v>2611</v>
      </c>
      <c r="I569" s="187" t="s">
        <v>2609</v>
      </c>
      <c r="J569" s="176" t="s">
        <v>2654</v>
      </c>
    </row>
    <row r="570" spans="1:18" ht="26.4">
      <c r="A570" s="162">
        <v>554</v>
      </c>
      <c r="B570" s="462"/>
      <c r="C570" s="93" t="s">
        <v>3755</v>
      </c>
      <c r="D570" s="109" t="s">
        <v>2725</v>
      </c>
      <c r="E570" s="383"/>
      <c r="F570" s="89">
        <v>8000</v>
      </c>
      <c r="G570" s="131"/>
      <c r="H570" s="175" t="s">
        <v>2698</v>
      </c>
      <c r="I570" s="187"/>
      <c r="J570" s="176"/>
    </row>
    <row r="571" spans="1:18" ht="26.4">
      <c r="A571" s="162">
        <v>555</v>
      </c>
      <c r="B571" s="462"/>
      <c r="C571" s="93" t="s">
        <v>3756</v>
      </c>
      <c r="D571" s="179" t="s">
        <v>1162</v>
      </c>
      <c r="E571" s="383"/>
      <c r="F571" s="89">
        <v>2000</v>
      </c>
      <c r="G571" s="131"/>
      <c r="H571" s="175" t="s">
        <v>2698</v>
      </c>
      <c r="I571" s="187"/>
      <c r="J571" s="176"/>
    </row>
    <row r="572" spans="1:18">
      <c r="A572" s="162">
        <v>556</v>
      </c>
      <c r="B572" s="462"/>
      <c r="C572" s="192" t="s">
        <v>2864</v>
      </c>
      <c r="D572" s="188" t="s">
        <v>2865</v>
      </c>
      <c r="E572" s="383"/>
      <c r="F572" s="89">
        <v>1500</v>
      </c>
      <c r="G572" s="131"/>
      <c r="H572" s="175" t="s">
        <v>2798</v>
      </c>
      <c r="I572" s="193"/>
      <c r="J572" s="177" t="s">
        <v>2863</v>
      </c>
    </row>
    <row r="573" spans="1:18">
      <c r="A573" s="162">
        <v>557</v>
      </c>
      <c r="B573" s="462"/>
      <c r="C573" s="176" t="s">
        <v>2997</v>
      </c>
      <c r="D573" s="176" t="s">
        <v>2998</v>
      </c>
      <c r="E573" s="383"/>
      <c r="F573" s="89">
        <v>500</v>
      </c>
      <c r="G573" s="131" t="s">
        <v>138</v>
      </c>
      <c r="H573" s="175" t="s">
        <v>2978</v>
      </c>
      <c r="I573" s="193"/>
      <c r="J573" s="177"/>
    </row>
    <row r="574" spans="1:18" ht="39.6">
      <c r="A574" s="162">
        <v>558</v>
      </c>
      <c r="B574" s="462"/>
      <c r="C574" s="90" t="s">
        <v>3503</v>
      </c>
      <c r="D574" s="97" t="s">
        <v>1162</v>
      </c>
      <c r="E574" s="383"/>
      <c r="F574" s="89">
        <v>100</v>
      </c>
      <c r="G574" s="133">
        <v>2021</v>
      </c>
      <c r="H574" s="175" t="s">
        <v>3467</v>
      </c>
      <c r="I574" s="185"/>
      <c r="J574" s="112" t="s">
        <v>3504</v>
      </c>
    </row>
    <row r="575" spans="1:18" ht="26.4">
      <c r="A575" s="162">
        <v>559</v>
      </c>
      <c r="B575" s="462"/>
      <c r="C575" s="93" t="s">
        <v>3756</v>
      </c>
      <c r="D575" s="109" t="s">
        <v>2998</v>
      </c>
      <c r="E575" s="383"/>
      <c r="F575" s="89">
        <v>4000</v>
      </c>
      <c r="G575" s="133"/>
      <c r="H575" s="175" t="s">
        <v>3585</v>
      </c>
      <c r="I575" s="274"/>
      <c r="J575" s="112" t="s">
        <v>2863</v>
      </c>
    </row>
    <row r="576" spans="1:18">
      <c r="A576" s="162">
        <v>560</v>
      </c>
      <c r="B576" s="462"/>
      <c r="C576" s="93" t="s">
        <v>3615</v>
      </c>
      <c r="D576" s="109" t="s">
        <v>3616</v>
      </c>
      <c r="E576" s="383"/>
      <c r="F576" s="89">
        <v>400</v>
      </c>
      <c r="G576" s="133"/>
      <c r="H576" s="175" t="s">
        <v>3585</v>
      </c>
      <c r="I576" s="274"/>
      <c r="J576" s="112" t="s">
        <v>2863</v>
      </c>
    </row>
    <row r="577" spans="1:10">
      <c r="A577" s="162">
        <v>561</v>
      </c>
      <c r="B577" s="462"/>
      <c r="C577" s="93" t="s">
        <v>3619</v>
      </c>
      <c r="D577" s="109" t="s">
        <v>3620</v>
      </c>
      <c r="E577" s="383"/>
      <c r="F577" s="89">
        <v>1000</v>
      </c>
      <c r="G577" s="131"/>
      <c r="H577" s="175" t="s">
        <v>3585</v>
      </c>
      <c r="I577" s="193"/>
      <c r="J577" s="112" t="s">
        <v>2863</v>
      </c>
    </row>
    <row r="578" spans="1:10" ht="39.6" customHeight="1">
      <c r="A578" s="162">
        <v>562</v>
      </c>
      <c r="B578" s="224" t="s">
        <v>3364</v>
      </c>
      <c r="C578" s="91" t="s">
        <v>3361</v>
      </c>
      <c r="D578" s="105" t="s">
        <v>3362</v>
      </c>
      <c r="E578" s="383"/>
      <c r="F578" s="89">
        <v>1000</v>
      </c>
      <c r="G578" s="122" t="s">
        <v>3178</v>
      </c>
      <c r="H578" s="175" t="s">
        <v>3113</v>
      </c>
      <c r="I578" s="136" t="s">
        <v>3363</v>
      </c>
      <c r="J578" s="91" t="s">
        <v>3315</v>
      </c>
    </row>
    <row r="579" spans="1:10" ht="26.4">
      <c r="A579" s="162">
        <v>563</v>
      </c>
      <c r="B579" s="177" t="s">
        <v>3309</v>
      </c>
      <c r="C579" s="91" t="s">
        <v>3309</v>
      </c>
      <c r="D579" s="91" t="s">
        <v>3310</v>
      </c>
      <c r="E579" s="383"/>
      <c r="F579" s="89">
        <v>10000</v>
      </c>
      <c r="G579" s="122" t="s">
        <v>3122</v>
      </c>
      <c r="H579" s="175" t="s">
        <v>3113</v>
      </c>
      <c r="I579" s="136" t="s">
        <v>3309</v>
      </c>
      <c r="J579" s="91" t="s">
        <v>3311</v>
      </c>
    </row>
    <row r="580" spans="1:10">
      <c r="A580" s="162">
        <v>564</v>
      </c>
      <c r="B580" s="379" t="s">
        <v>90</v>
      </c>
      <c r="C580" s="177" t="s">
        <v>301</v>
      </c>
      <c r="D580" s="176" t="s">
        <v>295</v>
      </c>
      <c r="E580" s="383"/>
      <c r="F580" s="89">
        <v>1000</v>
      </c>
      <c r="G580" s="131"/>
      <c r="H580" s="175" t="s">
        <v>202</v>
      </c>
      <c r="I580" s="187"/>
      <c r="J580" s="177"/>
    </row>
    <row r="581" spans="1:10">
      <c r="A581" s="162">
        <v>565</v>
      </c>
      <c r="B581" s="380"/>
      <c r="C581" s="109" t="s">
        <v>486</v>
      </c>
      <c r="D581" s="97" t="s">
        <v>487</v>
      </c>
      <c r="E581" s="383"/>
      <c r="F581" s="89">
        <v>150</v>
      </c>
      <c r="G581" s="133" t="s">
        <v>391</v>
      </c>
      <c r="H581" s="175" t="s">
        <v>394</v>
      </c>
      <c r="I581" s="140"/>
      <c r="J581" s="97" t="s">
        <v>488</v>
      </c>
    </row>
    <row r="582" spans="1:10">
      <c r="A582" s="162">
        <v>566</v>
      </c>
      <c r="B582" s="380"/>
      <c r="C582" s="176" t="s">
        <v>489</v>
      </c>
      <c r="D582" s="97" t="s">
        <v>490</v>
      </c>
      <c r="E582" s="383"/>
      <c r="F582" s="89">
        <v>1000</v>
      </c>
      <c r="G582" s="133" t="s">
        <v>397</v>
      </c>
      <c r="H582" s="175" t="s">
        <v>394</v>
      </c>
      <c r="I582" s="140"/>
      <c r="J582" s="97" t="s">
        <v>491</v>
      </c>
    </row>
    <row r="583" spans="1:10">
      <c r="A583" s="162">
        <v>567</v>
      </c>
      <c r="B583" s="380"/>
      <c r="C583" s="179" t="s">
        <v>492</v>
      </c>
      <c r="D583" s="97" t="s">
        <v>493</v>
      </c>
      <c r="E583" s="383"/>
      <c r="F583" s="89">
        <v>200</v>
      </c>
      <c r="G583" s="133" t="s">
        <v>397</v>
      </c>
      <c r="H583" s="175" t="s">
        <v>394</v>
      </c>
      <c r="I583" s="262"/>
      <c r="J583" s="97"/>
    </row>
    <row r="584" spans="1:10">
      <c r="A584" s="162">
        <v>568</v>
      </c>
      <c r="B584" s="380"/>
      <c r="C584" s="176" t="s">
        <v>814</v>
      </c>
      <c r="D584" s="176" t="s">
        <v>815</v>
      </c>
      <c r="E584" s="383"/>
      <c r="F584" s="89">
        <v>100</v>
      </c>
      <c r="G584" s="133"/>
      <c r="H584" s="175" t="s">
        <v>586</v>
      </c>
      <c r="I584" s="262"/>
      <c r="J584" s="97"/>
    </row>
    <row r="585" spans="1:10" ht="26.4">
      <c r="A585" s="162">
        <v>569</v>
      </c>
      <c r="B585" s="380"/>
      <c r="C585" s="196" t="s">
        <v>1143</v>
      </c>
      <c r="D585" s="109" t="s">
        <v>1144</v>
      </c>
      <c r="E585" s="383"/>
      <c r="F585" s="89">
        <v>500</v>
      </c>
      <c r="G585" s="131" t="s">
        <v>1099</v>
      </c>
      <c r="H585" s="175" t="s">
        <v>841</v>
      </c>
      <c r="I585" s="264" t="s">
        <v>1145</v>
      </c>
      <c r="J585" s="196" t="s">
        <v>1146</v>
      </c>
    </row>
    <row r="586" spans="1:10">
      <c r="A586" s="162">
        <v>570</v>
      </c>
      <c r="B586" s="380"/>
      <c r="C586" s="196" t="s">
        <v>1161</v>
      </c>
      <c r="D586" s="196" t="s">
        <v>1162</v>
      </c>
      <c r="E586" s="383"/>
      <c r="F586" s="89">
        <v>500</v>
      </c>
      <c r="G586" s="190">
        <v>44317</v>
      </c>
      <c r="H586" s="175" t="s">
        <v>841</v>
      </c>
      <c r="I586" s="262"/>
      <c r="J586" s="97"/>
    </row>
    <row r="587" spans="1:10" ht="52.8">
      <c r="A587" s="162">
        <v>571</v>
      </c>
      <c r="B587" s="380"/>
      <c r="C587" s="177" t="s">
        <v>1877</v>
      </c>
      <c r="D587" s="177" t="s">
        <v>1878</v>
      </c>
      <c r="E587" s="383"/>
      <c r="F587" s="89">
        <v>7000</v>
      </c>
      <c r="G587" s="351" t="s">
        <v>428</v>
      </c>
      <c r="H587" s="175" t="s">
        <v>1851</v>
      </c>
      <c r="I587" s="191" t="s">
        <v>1879</v>
      </c>
      <c r="J587" s="115" t="s">
        <v>1876</v>
      </c>
    </row>
    <row r="588" spans="1:10">
      <c r="A588" s="162">
        <v>572</v>
      </c>
      <c r="B588" s="380"/>
      <c r="C588" s="177" t="s">
        <v>1990</v>
      </c>
      <c r="D588" s="176" t="s">
        <v>1162</v>
      </c>
      <c r="E588" s="383"/>
      <c r="F588" s="89">
        <v>10000</v>
      </c>
      <c r="G588" s="131" t="s">
        <v>199</v>
      </c>
      <c r="H588" s="175" t="s">
        <v>1970</v>
      </c>
      <c r="I588" s="187"/>
      <c r="J588" s="177" t="s">
        <v>403</v>
      </c>
    </row>
    <row r="589" spans="1:10" ht="39.6">
      <c r="A589" s="162">
        <v>573</v>
      </c>
      <c r="B589" s="380"/>
      <c r="C589" s="177" t="s">
        <v>2069</v>
      </c>
      <c r="D589" s="176" t="s">
        <v>2070</v>
      </c>
      <c r="E589" s="383"/>
      <c r="F589" s="89">
        <v>6000</v>
      </c>
      <c r="G589" s="131" t="s">
        <v>2071</v>
      </c>
      <c r="H589" s="175" t="s">
        <v>1970</v>
      </c>
      <c r="I589" s="275" t="s">
        <v>2072</v>
      </c>
      <c r="J589" s="177" t="s">
        <v>2073</v>
      </c>
    </row>
    <row r="590" spans="1:10">
      <c r="A590" s="162">
        <v>574</v>
      </c>
      <c r="B590" s="380"/>
      <c r="C590" s="177" t="s">
        <v>2074</v>
      </c>
      <c r="D590" s="176" t="s">
        <v>2075</v>
      </c>
      <c r="E590" s="383"/>
      <c r="F590" s="89">
        <v>100</v>
      </c>
      <c r="G590" s="131" t="s">
        <v>2071</v>
      </c>
      <c r="H590" s="175" t="s">
        <v>1970</v>
      </c>
      <c r="I590" s="276"/>
      <c r="J590" s="177" t="s">
        <v>2073</v>
      </c>
    </row>
    <row r="591" spans="1:10">
      <c r="A591" s="162">
        <v>575</v>
      </c>
      <c r="B591" s="380"/>
      <c r="C591" s="177" t="s">
        <v>2087</v>
      </c>
      <c r="D591" s="176" t="s">
        <v>487</v>
      </c>
      <c r="E591" s="383"/>
      <c r="F591" s="89">
        <v>200</v>
      </c>
      <c r="G591" s="131"/>
      <c r="H591" s="175" t="s">
        <v>1970</v>
      </c>
      <c r="I591" s="187"/>
      <c r="J591" s="177" t="s">
        <v>2073</v>
      </c>
    </row>
    <row r="592" spans="1:10" ht="26.4">
      <c r="A592" s="162">
        <v>576</v>
      </c>
      <c r="B592" s="380"/>
      <c r="C592" s="177" t="s">
        <v>2272</v>
      </c>
      <c r="D592" s="176" t="s">
        <v>2273</v>
      </c>
      <c r="E592" s="383"/>
      <c r="F592" s="89">
        <v>8000</v>
      </c>
      <c r="G592" s="131" t="s">
        <v>2122</v>
      </c>
      <c r="H592" s="175" t="s">
        <v>2110</v>
      </c>
      <c r="I592" s="140" t="s">
        <v>814</v>
      </c>
      <c r="J592" s="177" t="s">
        <v>2274</v>
      </c>
    </row>
    <row r="593" spans="1:10" ht="23.4" customHeight="1">
      <c r="A593" s="162">
        <v>577</v>
      </c>
      <c r="B593" s="380"/>
      <c r="C593" s="177" t="s">
        <v>2749</v>
      </c>
      <c r="D593" s="176" t="s">
        <v>487</v>
      </c>
      <c r="E593" s="383"/>
      <c r="F593" s="89">
        <v>200</v>
      </c>
      <c r="G593" s="131"/>
      <c r="H593" s="175" t="s">
        <v>2698</v>
      </c>
      <c r="I593" s="140"/>
      <c r="J593" s="177"/>
    </row>
    <row r="594" spans="1:10">
      <c r="A594" s="162">
        <v>578</v>
      </c>
      <c r="B594" s="380"/>
      <c r="C594" s="93" t="s">
        <v>3757</v>
      </c>
      <c r="D594" s="109" t="s">
        <v>1144</v>
      </c>
      <c r="E594" s="383"/>
      <c r="F594" s="89">
        <v>5000</v>
      </c>
      <c r="G594" s="131"/>
      <c r="H594" s="175" t="s">
        <v>2698</v>
      </c>
      <c r="I594" s="140"/>
      <c r="J594" s="177"/>
    </row>
    <row r="595" spans="1:10" ht="26.4">
      <c r="A595" s="162">
        <v>579</v>
      </c>
      <c r="B595" s="380"/>
      <c r="C595" s="192" t="s">
        <v>2866</v>
      </c>
      <c r="D595" s="188" t="s">
        <v>490</v>
      </c>
      <c r="E595" s="383"/>
      <c r="F595" s="89">
        <v>7000</v>
      </c>
      <c r="G595" s="131"/>
      <c r="H595" s="175" t="s">
        <v>2798</v>
      </c>
      <c r="I595" s="193"/>
      <c r="J595" s="177" t="s">
        <v>2867</v>
      </c>
    </row>
    <row r="596" spans="1:10">
      <c r="A596" s="162">
        <v>580</v>
      </c>
      <c r="B596" s="380"/>
      <c r="C596" s="177" t="s">
        <v>90</v>
      </c>
      <c r="D596" s="176" t="s">
        <v>1144</v>
      </c>
      <c r="E596" s="383"/>
      <c r="F596" s="89">
        <v>1500</v>
      </c>
      <c r="G596" s="131" t="s">
        <v>138</v>
      </c>
      <c r="H596" s="175" t="s">
        <v>2978</v>
      </c>
      <c r="I596" s="193"/>
      <c r="J596" s="177"/>
    </row>
    <row r="597" spans="1:10" ht="39.6">
      <c r="A597" s="162">
        <v>581</v>
      </c>
      <c r="B597" s="380"/>
      <c r="C597" s="91" t="s">
        <v>3303</v>
      </c>
      <c r="D597" s="91" t="s">
        <v>1164</v>
      </c>
      <c r="E597" s="383"/>
      <c r="F597" s="89">
        <v>2000</v>
      </c>
      <c r="G597" s="122" t="s">
        <v>3122</v>
      </c>
      <c r="H597" s="175" t="s">
        <v>3113</v>
      </c>
      <c r="I597" s="136" t="s">
        <v>3303</v>
      </c>
      <c r="J597" s="91" t="s">
        <v>403</v>
      </c>
    </row>
    <row r="598" spans="1:10" ht="39.6">
      <c r="A598" s="162">
        <v>582</v>
      </c>
      <c r="B598" s="380"/>
      <c r="C598" s="115" t="s">
        <v>90</v>
      </c>
      <c r="D598" s="114" t="s">
        <v>490</v>
      </c>
      <c r="E598" s="383"/>
      <c r="F598" s="89">
        <v>1100</v>
      </c>
      <c r="G598" s="133">
        <v>2021</v>
      </c>
      <c r="H598" s="175"/>
      <c r="I598" s="139"/>
      <c r="J598" s="112" t="s">
        <v>3504</v>
      </c>
    </row>
    <row r="599" spans="1:10">
      <c r="A599" s="162">
        <v>583</v>
      </c>
      <c r="B599" s="380"/>
      <c r="C599" s="93" t="s">
        <v>3757</v>
      </c>
      <c r="D599" s="109" t="s">
        <v>1144</v>
      </c>
      <c r="E599" s="383"/>
      <c r="F599" s="89">
        <v>3000</v>
      </c>
      <c r="G599" s="133"/>
      <c r="H599" s="175" t="s">
        <v>3585</v>
      </c>
      <c r="I599" s="139"/>
      <c r="J599" s="112" t="s">
        <v>1182</v>
      </c>
    </row>
    <row r="600" spans="1:10">
      <c r="A600" s="162">
        <v>584</v>
      </c>
      <c r="B600" s="380"/>
      <c r="C600" s="93" t="s">
        <v>2074</v>
      </c>
      <c r="D600" s="109" t="s">
        <v>2075</v>
      </c>
      <c r="E600" s="383"/>
      <c r="F600" s="89">
        <v>300</v>
      </c>
      <c r="G600" s="122"/>
      <c r="H600" s="175" t="s">
        <v>3585</v>
      </c>
      <c r="I600" s="136"/>
      <c r="J600" s="112" t="s">
        <v>1182</v>
      </c>
    </row>
    <row r="601" spans="1:10" ht="52.8">
      <c r="A601" s="162">
        <v>585</v>
      </c>
      <c r="B601" s="381"/>
      <c r="C601" s="177" t="s">
        <v>2655</v>
      </c>
      <c r="D601" s="172" t="s">
        <v>490</v>
      </c>
      <c r="E601" s="384"/>
      <c r="F601" s="89">
        <v>400</v>
      </c>
      <c r="G601" s="131" t="s">
        <v>2653</v>
      </c>
      <c r="H601" s="175" t="s">
        <v>2611</v>
      </c>
      <c r="I601" s="187" t="s">
        <v>2609</v>
      </c>
      <c r="J601" s="176" t="s">
        <v>2654</v>
      </c>
    </row>
    <row r="602" spans="1:10">
      <c r="A602" s="162">
        <v>586</v>
      </c>
      <c r="B602" s="374" t="s">
        <v>3731</v>
      </c>
      <c r="C602" s="176" t="s">
        <v>2304</v>
      </c>
      <c r="D602" s="176" t="s">
        <v>2305</v>
      </c>
      <c r="E602" s="385">
        <f>F602+F603</f>
        <v>6200</v>
      </c>
      <c r="F602" s="89">
        <v>1200</v>
      </c>
      <c r="G602" s="131" t="s">
        <v>2216</v>
      </c>
      <c r="H602" s="175" t="s">
        <v>2110</v>
      </c>
      <c r="I602" s="140" t="s">
        <v>2306</v>
      </c>
      <c r="J602" s="176" t="s">
        <v>403</v>
      </c>
    </row>
    <row r="603" spans="1:10" ht="26.4">
      <c r="A603" s="162">
        <v>587</v>
      </c>
      <c r="B603" s="375"/>
      <c r="C603" s="177" t="s">
        <v>345</v>
      </c>
      <c r="D603" s="177" t="s">
        <v>346</v>
      </c>
      <c r="E603" s="386"/>
      <c r="F603" s="89">
        <v>5000</v>
      </c>
      <c r="G603" s="131"/>
      <c r="H603" s="175" t="s">
        <v>336</v>
      </c>
      <c r="I603" s="187"/>
      <c r="J603" s="177"/>
    </row>
    <row r="604" spans="1:10">
      <c r="A604" s="162">
        <v>588</v>
      </c>
      <c r="B604" s="379" t="s">
        <v>45</v>
      </c>
      <c r="C604" s="109" t="s">
        <v>494</v>
      </c>
      <c r="D604" s="110" t="s">
        <v>495</v>
      </c>
      <c r="E604" s="459">
        <f>SUM(F604:F617)</f>
        <v>114830</v>
      </c>
      <c r="F604" s="89">
        <v>3500</v>
      </c>
      <c r="G604" s="133" t="s">
        <v>397</v>
      </c>
      <c r="H604" s="175" t="s">
        <v>394</v>
      </c>
      <c r="I604" s="262"/>
      <c r="J604" s="97" t="s">
        <v>496</v>
      </c>
    </row>
    <row r="605" spans="1:10">
      <c r="A605" s="162">
        <v>589</v>
      </c>
      <c r="B605" s="380"/>
      <c r="C605" s="109" t="s">
        <v>497</v>
      </c>
      <c r="D605" s="110" t="s">
        <v>498</v>
      </c>
      <c r="E605" s="460"/>
      <c r="F605" s="89">
        <v>1000</v>
      </c>
      <c r="G605" s="133" t="s">
        <v>397</v>
      </c>
      <c r="H605" s="175" t="s">
        <v>394</v>
      </c>
      <c r="I605" s="262"/>
      <c r="J605" s="97"/>
    </row>
    <row r="606" spans="1:10" ht="79.2">
      <c r="A606" s="162">
        <v>590</v>
      </c>
      <c r="B606" s="380"/>
      <c r="C606" s="91" t="s">
        <v>3132</v>
      </c>
      <c r="D606" s="91" t="s">
        <v>498</v>
      </c>
      <c r="E606" s="460"/>
      <c r="F606" s="89">
        <v>1250</v>
      </c>
      <c r="G606" s="124" t="s">
        <v>3133</v>
      </c>
      <c r="H606" s="175" t="s">
        <v>3113</v>
      </c>
      <c r="I606" s="136" t="s">
        <v>3134</v>
      </c>
      <c r="J606" s="91" t="s">
        <v>3135</v>
      </c>
    </row>
    <row r="607" spans="1:10">
      <c r="A607" s="162">
        <v>591</v>
      </c>
      <c r="B607" s="380"/>
      <c r="C607" s="109" t="s">
        <v>499</v>
      </c>
      <c r="D607" s="110" t="s">
        <v>500</v>
      </c>
      <c r="E607" s="460"/>
      <c r="F607" s="89">
        <v>2000</v>
      </c>
      <c r="G607" s="133" t="s">
        <v>428</v>
      </c>
      <c r="H607" s="175" t="s">
        <v>394</v>
      </c>
      <c r="I607" s="104"/>
      <c r="J607" s="97" t="s">
        <v>501</v>
      </c>
    </row>
    <row r="608" spans="1:10">
      <c r="A608" s="162">
        <v>592</v>
      </c>
      <c r="B608" s="380"/>
      <c r="C608" s="176" t="s">
        <v>805</v>
      </c>
      <c r="D608" s="176" t="s">
        <v>806</v>
      </c>
      <c r="E608" s="460"/>
      <c r="F608" s="89">
        <v>200</v>
      </c>
      <c r="G608" s="131"/>
      <c r="H608" s="175" t="s">
        <v>807</v>
      </c>
      <c r="I608" s="187"/>
      <c r="J608" s="177"/>
    </row>
    <row r="609" spans="1:18">
      <c r="A609" s="162">
        <v>593</v>
      </c>
      <c r="B609" s="380"/>
      <c r="C609" s="177" t="s">
        <v>1376</v>
      </c>
      <c r="D609" s="176"/>
      <c r="E609" s="460"/>
      <c r="F609" s="89">
        <v>6000</v>
      </c>
      <c r="G609" s="131" t="s">
        <v>1191</v>
      </c>
      <c r="H609" s="175" t="s">
        <v>1183</v>
      </c>
      <c r="I609" s="140"/>
      <c r="J609" s="176"/>
    </row>
    <row r="610" spans="1:18" ht="26.4">
      <c r="A610" s="162">
        <v>594</v>
      </c>
      <c r="B610" s="380"/>
      <c r="C610" s="93" t="s">
        <v>2759</v>
      </c>
      <c r="D610" s="107" t="s">
        <v>2758</v>
      </c>
      <c r="E610" s="460"/>
      <c r="F610" s="89">
        <v>35000</v>
      </c>
      <c r="G610" s="131"/>
      <c r="H610" s="175" t="s">
        <v>2698</v>
      </c>
      <c r="I610" s="187"/>
      <c r="J610" s="177"/>
    </row>
    <row r="611" spans="1:18">
      <c r="A611" s="162">
        <v>595</v>
      </c>
      <c r="B611" s="380"/>
      <c r="C611" s="192" t="s">
        <v>2868</v>
      </c>
      <c r="D611" s="188" t="s">
        <v>490</v>
      </c>
      <c r="E611" s="460"/>
      <c r="F611" s="89">
        <v>5000</v>
      </c>
      <c r="G611" s="131"/>
      <c r="H611" s="175" t="s">
        <v>2798</v>
      </c>
      <c r="I611" s="193"/>
      <c r="J611" s="177" t="s">
        <v>2869</v>
      </c>
    </row>
    <row r="612" spans="1:18" ht="26.4">
      <c r="A612" s="162">
        <v>596</v>
      </c>
      <c r="B612" s="380"/>
      <c r="C612" s="91" t="s">
        <v>3304</v>
      </c>
      <c r="D612" s="91" t="s">
        <v>1164</v>
      </c>
      <c r="E612" s="460"/>
      <c r="F612" s="89">
        <v>10000</v>
      </c>
      <c r="G612" s="122" t="s">
        <v>3122</v>
      </c>
      <c r="H612" s="175" t="s">
        <v>3113</v>
      </c>
      <c r="I612" s="136" t="s">
        <v>3304</v>
      </c>
      <c r="J612" s="91" t="s">
        <v>3305</v>
      </c>
    </row>
    <row r="613" spans="1:18" ht="39.6">
      <c r="A613" s="162">
        <v>597</v>
      </c>
      <c r="B613" s="380"/>
      <c r="C613" s="91" t="s">
        <v>3306</v>
      </c>
      <c r="D613" s="91" t="s">
        <v>3307</v>
      </c>
      <c r="E613" s="460"/>
      <c r="F613" s="89">
        <v>4000</v>
      </c>
      <c r="G613" s="122" t="s">
        <v>3122</v>
      </c>
      <c r="H613" s="175" t="s">
        <v>3113</v>
      </c>
      <c r="I613" s="136" t="s">
        <v>3308</v>
      </c>
      <c r="J613" s="91" t="s">
        <v>606</v>
      </c>
    </row>
    <row r="614" spans="1:18" ht="26.4">
      <c r="A614" s="162">
        <v>598</v>
      </c>
      <c r="B614" s="380"/>
      <c r="C614" s="173" t="s">
        <v>3839</v>
      </c>
      <c r="D614" s="109" t="s">
        <v>3307</v>
      </c>
      <c r="E614" s="460"/>
      <c r="F614" s="89">
        <v>25000</v>
      </c>
      <c r="G614" s="133" t="s">
        <v>840</v>
      </c>
      <c r="H614" s="175"/>
      <c r="I614" s="363"/>
      <c r="J614" s="113" t="s">
        <v>403</v>
      </c>
    </row>
    <row r="615" spans="1:18" ht="23.4" customHeight="1">
      <c r="A615" s="162">
        <v>599</v>
      </c>
      <c r="B615" s="380"/>
      <c r="C615" s="112" t="s">
        <v>3505</v>
      </c>
      <c r="D615" s="111" t="s">
        <v>1164</v>
      </c>
      <c r="E615" s="460"/>
      <c r="F615" s="89">
        <v>15000</v>
      </c>
      <c r="G615" s="133">
        <v>2021</v>
      </c>
      <c r="H615" s="175" t="s">
        <v>3467</v>
      </c>
      <c r="I615" s="363"/>
      <c r="J615" s="113" t="s">
        <v>3506</v>
      </c>
    </row>
    <row r="616" spans="1:18">
      <c r="A616" s="162">
        <v>600</v>
      </c>
      <c r="B616" s="381"/>
      <c r="C616" s="93" t="s">
        <v>3621</v>
      </c>
      <c r="D616" s="109" t="s">
        <v>3622</v>
      </c>
      <c r="E616" s="460"/>
      <c r="F616" s="89">
        <v>2000</v>
      </c>
      <c r="G616" s="133"/>
      <c r="H616" s="175" t="s">
        <v>3585</v>
      </c>
      <c r="I616" s="363"/>
      <c r="J616" s="113" t="s">
        <v>1182</v>
      </c>
    </row>
    <row r="617" spans="1:18" ht="39.6">
      <c r="A617" s="162">
        <v>601</v>
      </c>
      <c r="B617" s="177" t="s">
        <v>502</v>
      </c>
      <c r="C617" s="112" t="s">
        <v>503</v>
      </c>
      <c r="D617" s="97" t="s">
        <v>504</v>
      </c>
      <c r="E617" s="461"/>
      <c r="F617" s="89">
        <v>4880</v>
      </c>
      <c r="G617" s="133" t="s">
        <v>416</v>
      </c>
      <c r="H617" s="175" t="s">
        <v>394</v>
      </c>
      <c r="I617" s="363"/>
      <c r="J617" s="113"/>
    </row>
    <row r="618" spans="1:18" ht="79.2">
      <c r="A618" s="162">
        <v>602</v>
      </c>
      <c r="B618" s="374" t="s">
        <v>21</v>
      </c>
      <c r="C618" s="176" t="s">
        <v>2478</v>
      </c>
      <c r="D618" s="176" t="s">
        <v>2479</v>
      </c>
      <c r="E618" s="460">
        <f>F618+F619+F620</f>
        <v>91340</v>
      </c>
      <c r="F618" s="89">
        <v>23340</v>
      </c>
      <c r="G618" s="133" t="s">
        <v>1042</v>
      </c>
      <c r="H618" s="175" t="s">
        <v>2473</v>
      </c>
      <c r="I618" s="139" t="s">
        <v>2472</v>
      </c>
      <c r="J618" s="177" t="s">
        <v>340</v>
      </c>
    </row>
    <row r="619" spans="1:18" ht="39.6">
      <c r="A619" s="162">
        <v>603</v>
      </c>
      <c r="B619" s="425"/>
      <c r="C619" s="93" t="s">
        <v>3758</v>
      </c>
      <c r="D619" s="109" t="s">
        <v>2757</v>
      </c>
      <c r="E619" s="460"/>
      <c r="F619" s="89">
        <v>65000</v>
      </c>
      <c r="G619" s="131"/>
      <c r="H619" s="175" t="s">
        <v>2698</v>
      </c>
      <c r="I619" s="187"/>
      <c r="J619" s="177"/>
      <c r="M619" s="2"/>
      <c r="N619" s="2"/>
      <c r="O619" s="47"/>
      <c r="P619" s="2"/>
      <c r="Q619" s="2"/>
      <c r="R619" s="2"/>
    </row>
    <row r="620" spans="1:18" ht="47.4" customHeight="1">
      <c r="A620" s="162">
        <v>604</v>
      </c>
      <c r="B620" s="375"/>
      <c r="C620" s="192" t="s">
        <v>2870</v>
      </c>
      <c r="D620" s="188" t="s">
        <v>2871</v>
      </c>
      <c r="E620" s="460"/>
      <c r="F620" s="89">
        <v>3000</v>
      </c>
      <c r="G620" s="131"/>
      <c r="H620" s="175" t="s">
        <v>2798</v>
      </c>
      <c r="I620" s="193"/>
      <c r="J620" s="177" t="s">
        <v>2869</v>
      </c>
      <c r="M620" s="2"/>
      <c r="N620" s="2"/>
      <c r="O620" s="47"/>
      <c r="P620" s="2"/>
      <c r="Q620" s="2"/>
      <c r="R620" s="2"/>
    </row>
    <row r="621" spans="1:18" ht="47.4" customHeight="1">
      <c r="A621" s="162">
        <v>605</v>
      </c>
      <c r="B621" s="439" t="s">
        <v>328</v>
      </c>
      <c r="C621" s="177" t="s">
        <v>329</v>
      </c>
      <c r="D621" s="176" t="s">
        <v>330</v>
      </c>
      <c r="E621" s="385">
        <f>F621+F622</f>
        <v>6000</v>
      </c>
      <c r="F621" s="89">
        <v>1000</v>
      </c>
      <c r="G621" s="131"/>
      <c r="H621" s="175" t="s">
        <v>202</v>
      </c>
      <c r="I621" s="187"/>
      <c r="J621" s="177"/>
      <c r="M621" s="2"/>
      <c r="N621" s="2"/>
      <c r="O621" s="47"/>
      <c r="P621" s="2"/>
      <c r="Q621" s="2"/>
      <c r="R621" s="2"/>
    </row>
    <row r="622" spans="1:18" ht="47.4" customHeight="1">
      <c r="A622" s="162">
        <v>606</v>
      </c>
      <c r="B622" s="386"/>
      <c r="C622" s="181" t="s">
        <v>2771</v>
      </c>
      <c r="D622" s="182" t="s">
        <v>2770</v>
      </c>
      <c r="E622" s="386"/>
      <c r="F622" s="89">
        <v>5000</v>
      </c>
      <c r="G622" s="131"/>
      <c r="H622" s="175" t="s">
        <v>2698</v>
      </c>
      <c r="I622" s="187"/>
      <c r="J622" s="177"/>
      <c r="M622" s="2"/>
      <c r="N622" s="2"/>
      <c r="O622" s="47"/>
      <c r="P622" s="2"/>
      <c r="Q622" s="2"/>
      <c r="R622" s="2"/>
    </row>
    <row r="623" spans="1:18" ht="27" customHeight="1">
      <c r="A623" s="162">
        <v>607</v>
      </c>
      <c r="B623" s="177" t="s">
        <v>2258</v>
      </c>
      <c r="C623" s="176" t="s">
        <v>2259</v>
      </c>
      <c r="D623" s="176" t="s">
        <v>2260</v>
      </c>
      <c r="E623" s="385">
        <f>F623+F624</f>
        <v>14000</v>
      </c>
      <c r="F623" s="89">
        <v>5000</v>
      </c>
      <c r="G623" s="131" t="s">
        <v>2126</v>
      </c>
      <c r="H623" s="175" t="s">
        <v>2110</v>
      </c>
      <c r="I623" s="187" t="s">
        <v>2261</v>
      </c>
      <c r="J623" s="176" t="s">
        <v>2262</v>
      </c>
      <c r="M623" s="2"/>
      <c r="N623" s="2"/>
      <c r="O623" s="47"/>
      <c r="P623" s="2"/>
      <c r="Q623" s="2"/>
      <c r="R623" s="2"/>
    </row>
    <row r="624" spans="1:18" ht="21.6" customHeight="1">
      <c r="A624" s="162">
        <v>608</v>
      </c>
      <c r="B624" s="177" t="s">
        <v>2263</v>
      </c>
      <c r="C624" s="176" t="s">
        <v>2264</v>
      </c>
      <c r="D624" s="176" t="s">
        <v>2265</v>
      </c>
      <c r="E624" s="386"/>
      <c r="F624" s="89">
        <v>9000</v>
      </c>
      <c r="G624" s="131" t="s">
        <v>2122</v>
      </c>
      <c r="H624" s="175" t="s">
        <v>2110</v>
      </c>
      <c r="I624" s="140" t="s">
        <v>2266</v>
      </c>
      <c r="J624" s="176" t="s">
        <v>2267</v>
      </c>
      <c r="M624" s="2"/>
      <c r="N624" s="2"/>
      <c r="O624" s="47"/>
      <c r="P624" s="2"/>
      <c r="Q624" s="2"/>
      <c r="R624" s="2"/>
    </row>
    <row r="625" spans="1:18" ht="27.6" customHeight="1">
      <c r="A625" s="162">
        <v>609</v>
      </c>
      <c r="B625" s="177" t="s">
        <v>2275</v>
      </c>
      <c r="C625" s="176" t="s">
        <v>2275</v>
      </c>
      <c r="D625" s="176" t="s">
        <v>2276</v>
      </c>
      <c r="E625" s="89">
        <v>300000</v>
      </c>
      <c r="F625" s="89">
        <v>300000</v>
      </c>
      <c r="G625" s="131" t="s">
        <v>2122</v>
      </c>
      <c r="H625" s="175" t="s">
        <v>2110</v>
      </c>
      <c r="I625" s="187" t="s">
        <v>2277</v>
      </c>
      <c r="J625" s="176" t="s">
        <v>2278</v>
      </c>
      <c r="M625" s="2"/>
      <c r="N625" s="2"/>
      <c r="O625" s="47"/>
      <c r="P625" s="2"/>
      <c r="Q625" s="2"/>
      <c r="R625" s="2"/>
    </row>
    <row r="626" spans="1:18" ht="26.4">
      <c r="A626" s="162">
        <v>610</v>
      </c>
      <c r="B626" s="379" t="s">
        <v>46</v>
      </c>
      <c r="C626" s="179" t="s">
        <v>505</v>
      </c>
      <c r="D626" s="97" t="s">
        <v>506</v>
      </c>
      <c r="E626" s="399">
        <f>F626+F627+F628</f>
        <v>20800</v>
      </c>
      <c r="F626" s="89">
        <v>5500</v>
      </c>
      <c r="G626" s="133" t="s">
        <v>397</v>
      </c>
      <c r="H626" s="175" t="s">
        <v>394</v>
      </c>
      <c r="I626" s="262"/>
      <c r="J626" s="114" t="s">
        <v>507</v>
      </c>
      <c r="M626" s="2"/>
      <c r="N626" s="2"/>
      <c r="O626" s="47"/>
      <c r="P626" s="2"/>
      <c r="Q626" s="2"/>
      <c r="R626" s="2"/>
    </row>
    <row r="627" spans="1:18" ht="26.4">
      <c r="A627" s="162">
        <v>611</v>
      </c>
      <c r="B627" s="380"/>
      <c r="C627" s="114" t="s">
        <v>1597</v>
      </c>
      <c r="D627" s="277" t="s">
        <v>1598</v>
      </c>
      <c r="E627" s="400"/>
      <c r="F627" s="89">
        <v>15000</v>
      </c>
      <c r="G627" s="131" t="s">
        <v>1599</v>
      </c>
      <c r="H627" s="175" t="s">
        <v>1596</v>
      </c>
      <c r="I627" s="104" t="s">
        <v>1597</v>
      </c>
      <c r="J627" s="114" t="s">
        <v>1600</v>
      </c>
      <c r="M627" s="2"/>
      <c r="N627" s="2"/>
      <c r="O627" s="47"/>
      <c r="P627" s="2"/>
      <c r="Q627" s="2"/>
      <c r="R627" s="2"/>
    </row>
    <row r="628" spans="1:18" ht="52.8">
      <c r="A628" s="162">
        <v>612</v>
      </c>
      <c r="B628" s="381"/>
      <c r="C628" s="177" t="s">
        <v>2656</v>
      </c>
      <c r="D628" s="168" t="s">
        <v>2657</v>
      </c>
      <c r="E628" s="400"/>
      <c r="F628" s="89">
        <v>300</v>
      </c>
      <c r="G628" s="131" t="s">
        <v>2608</v>
      </c>
      <c r="H628" s="175" t="s">
        <v>2611</v>
      </c>
      <c r="I628" s="187" t="s">
        <v>2609</v>
      </c>
      <c r="J628" s="176" t="s">
        <v>2658</v>
      </c>
    </row>
    <row r="629" spans="1:18">
      <c r="A629" s="162">
        <v>613</v>
      </c>
      <c r="B629" s="379" t="s">
        <v>22</v>
      </c>
      <c r="C629" s="177" t="s">
        <v>296</v>
      </c>
      <c r="D629" s="176" t="s">
        <v>297</v>
      </c>
      <c r="E629" s="382">
        <f>SUM(F629:F638)</f>
        <v>238150</v>
      </c>
      <c r="F629" s="89">
        <v>50000</v>
      </c>
      <c r="G629" s="131"/>
      <c r="H629" s="175" t="s">
        <v>202</v>
      </c>
      <c r="I629" s="187"/>
      <c r="J629" s="177"/>
    </row>
    <row r="630" spans="1:18" ht="26.4">
      <c r="A630" s="162">
        <v>614</v>
      </c>
      <c r="B630" s="380"/>
      <c r="C630" s="177" t="s">
        <v>1377</v>
      </c>
      <c r="D630" s="176"/>
      <c r="E630" s="383"/>
      <c r="F630" s="89">
        <v>80000</v>
      </c>
      <c r="G630" s="131" t="s">
        <v>1331</v>
      </c>
      <c r="H630" s="175" t="s">
        <v>1183</v>
      </c>
      <c r="I630" s="187" t="s">
        <v>1378</v>
      </c>
      <c r="J630" s="160" t="s">
        <v>1367</v>
      </c>
    </row>
    <row r="631" spans="1:18" ht="39.6">
      <c r="A631" s="162">
        <v>615</v>
      </c>
      <c r="B631" s="380"/>
      <c r="C631" s="177" t="s">
        <v>1379</v>
      </c>
      <c r="D631" s="187" t="s">
        <v>1380</v>
      </c>
      <c r="E631" s="383"/>
      <c r="F631" s="89">
        <v>28000</v>
      </c>
      <c r="G631" s="131" t="s">
        <v>1381</v>
      </c>
      <c r="H631" s="175" t="s">
        <v>1183</v>
      </c>
      <c r="I631" s="187" t="s">
        <v>1382</v>
      </c>
      <c r="J631" s="177" t="s">
        <v>1383</v>
      </c>
    </row>
    <row r="632" spans="1:18" ht="26.4">
      <c r="A632" s="162">
        <v>616</v>
      </c>
      <c r="B632" s="380"/>
      <c r="C632" s="177" t="s">
        <v>1384</v>
      </c>
      <c r="D632" s="177"/>
      <c r="E632" s="383"/>
      <c r="F632" s="89">
        <v>50000</v>
      </c>
      <c r="G632" s="190" t="s">
        <v>1194</v>
      </c>
      <c r="H632" s="175" t="s">
        <v>1183</v>
      </c>
      <c r="I632" s="187" t="s">
        <v>1385</v>
      </c>
      <c r="J632" s="177" t="s">
        <v>1386</v>
      </c>
    </row>
    <row r="633" spans="1:18" ht="79.2">
      <c r="A633" s="162">
        <v>617</v>
      </c>
      <c r="B633" s="380"/>
      <c r="C633" s="177" t="s">
        <v>1387</v>
      </c>
      <c r="D633" s="176"/>
      <c r="E633" s="383"/>
      <c r="F633" s="89">
        <v>20000</v>
      </c>
      <c r="G633" s="131" t="s">
        <v>1331</v>
      </c>
      <c r="H633" s="175" t="s">
        <v>1183</v>
      </c>
      <c r="I633" s="187" t="s">
        <v>1387</v>
      </c>
      <c r="J633" s="160" t="s">
        <v>1342</v>
      </c>
    </row>
    <row r="634" spans="1:18" ht="39.6">
      <c r="A634" s="162">
        <v>618</v>
      </c>
      <c r="B634" s="380"/>
      <c r="C634" s="177" t="s">
        <v>1880</v>
      </c>
      <c r="D634" s="177" t="s">
        <v>1881</v>
      </c>
      <c r="E634" s="383"/>
      <c r="F634" s="89">
        <v>2000</v>
      </c>
      <c r="G634" s="351" t="s">
        <v>428</v>
      </c>
      <c r="H634" s="175" t="s">
        <v>1851</v>
      </c>
      <c r="I634" s="191" t="s">
        <v>1882</v>
      </c>
      <c r="J634" s="115" t="s">
        <v>1876</v>
      </c>
    </row>
    <row r="635" spans="1:18">
      <c r="A635" s="162">
        <v>619</v>
      </c>
      <c r="B635" s="380"/>
      <c r="C635" s="176" t="s">
        <v>2279</v>
      </c>
      <c r="D635" s="176" t="s">
        <v>1881</v>
      </c>
      <c r="E635" s="383"/>
      <c r="F635" s="89">
        <v>2000</v>
      </c>
      <c r="G635" s="131" t="s">
        <v>2216</v>
      </c>
      <c r="H635" s="175" t="s">
        <v>2110</v>
      </c>
      <c r="I635" s="140" t="s">
        <v>2280</v>
      </c>
      <c r="J635" s="176" t="s">
        <v>2281</v>
      </c>
    </row>
    <row r="636" spans="1:18" ht="52.8">
      <c r="A636" s="162">
        <v>620</v>
      </c>
      <c r="B636" s="380"/>
      <c r="C636" s="176" t="s">
        <v>2659</v>
      </c>
      <c r="D636" s="168" t="s">
        <v>2660</v>
      </c>
      <c r="E636" s="383"/>
      <c r="F636" s="89">
        <v>150</v>
      </c>
      <c r="G636" s="131" t="s">
        <v>2661</v>
      </c>
      <c r="H636" s="175" t="s">
        <v>2611</v>
      </c>
      <c r="I636" s="187" t="s">
        <v>2609</v>
      </c>
      <c r="J636" s="176" t="s">
        <v>2654</v>
      </c>
    </row>
    <row r="637" spans="1:18" ht="39.6">
      <c r="A637" s="162">
        <v>621</v>
      </c>
      <c r="B637" s="380"/>
      <c r="C637" s="91" t="s">
        <v>3312</v>
      </c>
      <c r="D637" s="91" t="s">
        <v>3313</v>
      </c>
      <c r="E637" s="383"/>
      <c r="F637" s="89">
        <v>2000</v>
      </c>
      <c r="G637" s="122" t="s">
        <v>3251</v>
      </c>
      <c r="H637" s="175" t="s">
        <v>3113</v>
      </c>
      <c r="I637" s="136" t="s">
        <v>3314</v>
      </c>
      <c r="J637" s="91" t="s">
        <v>3315</v>
      </c>
    </row>
    <row r="638" spans="1:18">
      <c r="A638" s="162">
        <v>622</v>
      </c>
      <c r="B638" s="381"/>
      <c r="C638" s="93" t="s">
        <v>3604</v>
      </c>
      <c r="D638" s="109" t="s">
        <v>3605</v>
      </c>
      <c r="E638" s="384"/>
      <c r="F638" s="89">
        <v>4000</v>
      </c>
      <c r="G638" s="122"/>
      <c r="H638" s="175" t="s">
        <v>3585</v>
      </c>
      <c r="I638" s="136"/>
      <c r="J638" s="91" t="s">
        <v>403</v>
      </c>
    </row>
    <row r="639" spans="1:18">
      <c r="A639" s="162">
        <v>623</v>
      </c>
      <c r="B639" s="387" t="s">
        <v>88</v>
      </c>
      <c r="C639" s="112" t="s">
        <v>881</v>
      </c>
      <c r="D639" s="115" t="s">
        <v>882</v>
      </c>
      <c r="E639" s="404">
        <f>SUM(F639:F646)</f>
        <v>9700</v>
      </c>
      <c r="F639" s="89">
        <v>1500</v>
      </c>
      <c r="G639" s="133" t="s">
        <v>866</v>
      </c>
      <c r="H639" s="175" t="s">
        <v>394</v>
      </c>
      <c r="I639" s="187"/>
      <c r="J639" s="177"/>
    </row>
    <row r="640" spans="1:18" ht="26.4">
      <c r="A640" s="162">
        <v>624</v>
      </c>
      <c r="B640" s="388"/>
      <c r="C640" s="176" t="s">
        <v>2282</v>
      </c>
      <c r="D640" s="176" t="s">
        <v>2283</v>
      </c>
      <c r="E640" s="405"/>
      <c r="F640" s="89">
        <v>1200</v>
      </c>
      <c r="G640" s="131" t="s">
        <v>2122</v>
      </c>
      <c r="H640" s="175" t="s">
        <v>2110</v>
      </c>
      <c r="I640" s="187" t="s">
        <v>2284</v>
      </c>
      <c r="J640" s="176" t="s">
        <v>2285</v>
      </c>
    </row>
    <row r="641" spans="1:18" ht="26.4">
      <c r="A641" s="162">
        <v>625</v>
      </c>
      <c r="B641" s="388"/>
      <c r="C641" s="192" t="s">
        <v>2875</v>
      </c>
      <c r="D641" s="188" t="s">
        <v>2876</v>
      </c>
      <c r="E641" s="405"/>
      <c r="F641" s="89">
        <v>2500</v>
      </c>
      <c r="G641" s="131"/>
      <c r="H641" s="175" t="s">
        <v>2798</v>
      </c>
      <c r="I641" s="193"/>
      <c r="J641" s="177" t="s">
        <v>2877</v>
      </c>
    </row>
    <row r="642" spans="1:18">
      <c r="A642" s="162">
        <v>626</v>
      </c>
      <c r="B642" s="388"/>
      <c r="C642" s="99" t="s">
        <v>3236</v>
      </c>
      <c r="D642" s="99" t="s">
        <v>2283</v>
      </c>
      <c r="E642" s="405"/>
      <c r="F642" s="89">
        <v>500</v>
      </c>
      <c r="G642" s="126" t="s">
        <v>3213</v>
      </c>
      <c r="H642" s="175" t="s">
        <v>3113</v>
      </c>
      <c r="I642" s="137" t="s">
        <v>3237</v>
      </c>
      <c r="J642" s="99" t="s">
        <v>403</v>
      </c>
    </row>
    <row r="643" spans="1:18" ht="37.200000000000003" customHeight="1">
      <c r="A643" s="162">
        <v>627</v>
      </c>
      <c r="B643" s="388"/>
      <c r="C643" s="91" t="s">
        <v>3341</v>
      </c>
      <c r="D643" s="91" t="s">
        <v>3342</v>
      </c>
      <c r="E643" s="405"/>
      <c r="F643" s="89">
        <v>300</v>
      </c>
      <c r="G643" s="123">
        <v>44277</v>
      </c>
      <c r="H643" s="175" t="s">
        <v>3113</v>
      </c>
      <c r="I643" s="136" t="s">
        <v>3343</v>
      </c>
      <c r="J643" s="91" t="s">
        <v>3344</v>
      </c>
    </row>
    <row r="644" spans="1:18">
      <c r="A644" s="162">
        <v>628</v>
      </c>
      <c r="B644" s="388"/>
      <c r="C644" s="108" t="s">
        <v>3345</v>
      </c>
      <c r="D644" s="91" t="s">
        <v>2876</v>
      </c>
      <c r="E644" s="405"/>
      <c r="F644" s="89">
        <v>200</v>
      </c>
      <c r="G644" s="122" t="s">
        <v>3213</v>
      </c>
      <c r="H644" s="175" t="s">
        <v>3113</v>
      </c>
      <c r="I644" s="136" t="s">
        <v>3346</v>
      </c>
      <c r="J644" s="91" t="s">
        <v>3347</v>
      </c>
    </row>
    <row r="645" spans="1:18">
      <c r="A645" s="162">
        <v>629</v>
      </c>
      <c r="B645" s="388"/>
      <c r="C645" s="93" t="s">
        <v>3236</v>
      </c>
      <c r="D645" s="109" t="s">
        <v>2283</v>
      </c>
      <c r="E645" s="405"/>
      <c r="F645" s="89">
        <v>2000</v>
      </c>
      <c r="G645" s="122"/>
      <c r="H645" s="175" t="s">
        <v>3585</v>
      </c>
      <c r="I645" s="136"/>
      <c r="J645" s="97" t="s">
        <v>403</v>
      </c>
    </row>
    <row r="646" spans="1:18" ht="26.4">
      <c r="A646" s="162">
        <v>630</v>
      </c>
      <c r="B646" s="389"/>
      <c r="C646" s="93" t="s">
        <v>3626</v>
      </c>
      <c r="D646" s="109" t="s">
        <v>3627</v>
      </c>
      <c r="E646" s="406"/>
      <c r="F646" s="89">
        <v>1500</v>
      </c>
      <c r="G646" s="122"/>
      <c r="H646" s="175" t="s">
        <v>3585</v>
      </c>
      <c r="I646" s="136"/>
      <c r="J646" s="97" t="s">
        <v>403</v>
      </c>
    </row>
    <row r="647" spans="1:18">
      <c r="A647" s="162">
        <v>631</v>
      </c>
      <c r="B647" s="379" t="s">
        <v>25</v>
      </c>
      <c r="C647" s="177" t="s">
        <v>298</v>
      </c>
      <c r="D647" s="176" t="s">
        <v>299</v>
      </c>
      <c r="E647" s="382">
        <f>SUM(F647:F670)</f>
        <v>78940</v>
      </c>
      <c r="F647" s="89">
        <v>300</v>
      </c>
      <c r="G647" s="131"/>
      <c r="H647" s="175" t="s">
        <v>202</v>
      </c>
      <c r="I647" s="187"/>
      <c r="J647" s="177"/>
    </row>
    <row r="648" spans="1:18" ht="26.4">
      <c r="A648" s="162">
        <v>632</v>
      </c>
      <c r="B648" s="380"/>
      <c r="C648" s="179" t="s">
        <v>508</v>
      </c>
      <c r="D648" s="114" t="s">
        <v>509</v>
      </c>
      <c r="E648" s="436"/>
      <c r="F648" s="89">
        <v>1500</v>
      </c>
      <c r="G648" s="133" t="s">
        <v>397</v>
      </c>
      <c r="H648" s="175" t="s">
        <v>394</v>
      </c>
      <c r="I648" s="262"/>
      <c r="J648" s="97" t="s">
        <v>403</v>
      </c>
      <c r="M648" s="32"/>
      <c r="N648" s="32"/>
      <c r="O648" s="44"/>
      <c r="P648" s="45"/>
      <c r="Q648" s="32"/>
      <c r="R648" s="32"/>
    </row>
    <row r="649" spans="1:18">
      <c r="A649" s="162">
        <v>633</v>
      </c>
      <c r="B649" s="380"/>
      <c r="C649" s="179" t="s">
        <v>510</v>
      </c>
      <c r="D649" s="97" t="s">
        <v>511</v>
      </c>
      <c r="E649" s="436"/>
      <c r="F649" s="89">
        <v>2000</v>
      </c>
      <c r="G649" s="133" t="s">
        <v>397</v>
      </c>
      <c r="H649" s="175" t="s">
        <v>394</v>
      </c>
      <c r="I649" s="262"/>
      <c r="J649" s="97"/>
    </row>
    <row r="650" spans="1:18">
      <c r="A650" s="162">
        <v>634</v>
      </c>
      <c r="B650" s="380"/>
      <c r="C650" s="176" t="s">
        <v>801</v>
      </c>
      <c r="D650" s="176" t="s">
        <v>802</v>
      </c>
      <c r="E650" s="436"/>
      <c r="F650" s="89">
        <v>500</v>
      </c>
      <c r="G650" s="131"/>
      <c r="H650" s="175" t="s">
        <v>586</v>
      </c>
      <c r="I650" s="187"/>
      <c r="J650" s="177"/>
    </row>
    <row r="651" spans="1:18">
      <c r="A651" s="162">
        <v>635</v>
      </c>
      <c r="B651" s="380"/>
      <c r="C651" s="177" t="s">
        <v>298</v>
      </c>
      <c r="D651" s="176" t="s">
        <v>299</v>
      </c>
      <c r="E651" s="436"/>
      <c r="F651" s="89">
        <v>200</v>
      </c>
      <c r="G651" s="131"/>
      <c r="H651" s="175" t="s">
        <v>586</v>
      </c>
      <c r="I651" s="187"/>
      <c r="J651" s="177"/>
    </row>
    <row r="652" spans="1:18">
      <c r="A652" s="162">
        <v>636</v>
      </c>
      <c r="B652" s="380"/>
      <c r="C652" s="176" t="s">
        <v>812</v>
      </c>
      <c r="D652" s="176" t="s">
        <v>813</v>
      </c>
      <c r="E652" s="436"/>
      <c r="F652" s="89">
        <v>200</v>
      </c>
      <c r="G652" s="131"/>
      <c r="H652" s="175" t="s">
        <v>586</v>
      </c>
      <c r="I652" s="187"/>
      <c r="J652" s="177"/>
    </row>
    <row r="653" spans="1:18">
      <c r="A653" s="162">
        <v>637</v>
      </c>
      <c r="B653" s="380"/>
      <c r="C653" s="196" t="s">
        <v>1163</v>
      </c>
      <c r="D653" s="196" t="s">
        <v>1164</v>
      </c>
      <c r="E653" s="436"/>
      <c r="F653" s="89">
        <v>1000</v>
      </c>
      <c r="G653" s="190">
        <v>44256</v>
      </c>
      <c r="H653" s="175" t="s">
        <v>841</v>
      </c>
      <c r="I653" s="187"/>
      <c r="J653" s="177"/>
    </row>
    <row r="654" spans="1:18" ht="39.6">
      <c r="A654" s="162">
        <v>638</v>
      </c>
      <c r="B654" s="380"/>
      <c r="C654" s="112" t="s">
        <v>916</v>
      </c>
      <c r="D654" s="112" t="s">
        <v>917</v>
      </c>
      <c r="E654" s="436"/>
      <c r="F654" s="89">
        <v>40000</v>
      </c>
      <c r="G654" s="133" t="s">
        <v>913</v>
      </c>
      <c r="H654" s="175" t="s">
        <v>841</v>
      </c>
      <c r="I654" s="144"/>
      <c r="J654" s="145"/>
    </row>
    <row r="655" spans="1:18" ht="26.4">
      <c r="A655" s="162">
        <v>639</v>
      </c>
      <c r="B655" s="380"/>
      <c r="C655" s="177" t="s">
        <v>2286</v>
      </c>
      <c r="D655" s="176" t="s">
        <v>2287</v>
      </c>
      <c r="E655" s="436"/>
      <c r="F655" s="89">
        <v>2000</v>
      </c>
      <c r="G655" s="131" t="s">
        <v>2136</v>
      </c>
      <c r="H655" s="175" t="s">
        <v>2110</v>
      </c>
      <c r="I655" s="140" t="s">
        <v>2288</v>
      </c>
      <c r="J655" s="177" t="s">
        <v>2271</v>
      </c>
    </row>
    <row r="656" spans="1:18" ht="26.4">
      <c r="A656" s="162">
        <v>640</v>
      </c>
      <c r="B656" s="380"/>
      <c r="C656" s="93" t="s">
        <v>3617</v>
      </c>
      <c r="D656" s="109" t="s">
        <v>3618</v>
      </c>
      <c r="E656" s="436"/>
      <c r="F656" s="89">
        <v>3000</v>
      </c>
      <c r="G656" s="131"/>
      <c r="H656" s="175" t="s">
        <v>3585</v>
      </c>
      <c r="I656" s="140"/>
      <c r="J656" s="177" t="s">
        <v>2271</v>
      </c>
    </row>
    <row r="657" spans="1:10" ht="26.4">
      <c r="A657" s="162">
        <v>641</v>
      </c>
      <c r="B657" s="380"/>
      <c r="C657" s="169" t="s">
        <v>1154</v>
      </c>
      <c r="D657" s="196" t="s">
        <v>1155</v>
      </c>
      <c r="E657" s="436"/>
      <c r="F657" s="89">
        <v>500</v>
      </c>
      <c r="G657" s="131" t="s">
        <v>1149</v>
      </c>
      <c r="H657" s="175" t="s">
        <v>841</v>
      </c>
      <c r="I657" s="187"/>
      <c r="J657" s="177"/>
    </row>
    <row r="658" spans="1:10">
      <c r="A658" s="162">
        <v>642</v>
      </c>
      <c r="B658" s="380"/>
      <c r="C658" s="176" t="s">
        <v>2291</v>
      </c>
      <c r="D658" s="176" t="s">
        <v>2292</v>
      </c>
      <c r="E658" s="436"/>
      <c r="F658" s="89">
        <v>700</v>
      </c>
      <c r="G658" s="131">
        <v>700</v>
      </c>
      <c r="H658" s="175" t="s">
        <v>2110</v>
      </c>
      <c r="I658" s="140" t="s">
        <v>2293</v>
      </c>
      <c r="J658" s="177" t="s">
        <v>2294</v>
      </c>
    </row>
    <row r="659" spans="1:10" ht="13.8">
      <c r="A659" s="162">
        <v>643</v>
      </c>
      <c r="B659" s="380"/>
      <c r="C659" s="170" t="s">
        <v>2812</v>
      </c>
      <c r="D659" s="176" t="s">
        <v>3883</v>
      </c>
      <c r="E659" s="436"/>
      <c r="F659" s="89">
        <v>3000</v>
      </c>
      <c r="G659" s="131"/>
      <c r="H659" s="175" t="s">
        <v>2798</v>
      </c>
      <c r="I659" s="193"/>
      <c r="J659" s="177" t="s">
        <v>2813</v>
      </c>
    </row>
    <row r="660" spans="1:10">
      <c r="A660" s="162">
        <v>644</v>
      </c>
      <c r="B660" s="380"/>
      <c r="C660" s="192" t="s">
        <v>2878</v>
      </c>
      <c r="D660" s="188" t="s">
        <v>299</v>
      </c>
      <c r="E660" s="436"/>
      <c r="F660" s="89">
        <v>2500</v>
      </c>
      <c r="G660" s="131"/>
      <c r="H660" s="175" t="s">
        <v>2798</v>
      </c>
      <c r="I660" s="193"/>
      <c r="J660" s="177" t="s">
        <v>2879</v>
      </c>
    </row>
    <row r="661" spans="1:10" ht="66">
      <c r="A661" s="162">
        <v>645</v>
      </c>
      <c r="B661" s="380"/>
      <c r="C661" s="91" t="s">
        <v>3302</v>
      </c>
      <c r="D661" s="91" t="s">
        <v>1164</v>
      </c>
      <c r="E661" s="436"/>
      <c r="F661" s="89">
        <v>10000</v>
      </c>
      <c r="G661" s="122" t="s">
        <v>3122</v>
      </c>
      <c r="H661" s="175" t="s">
        <v>3113</v>
      </c>
      <c r="I661" s="136" t="s">
        <v>3302</v>
      </c>
      <c r="J661" s="91" t="s">
        <v>403</v>
      </c>
    </row>
    <row r="662" spans="1:10" ht="66">
      <c r="A662" s="162">
        <v>646</v>
      </c>
      <c r="B662" s="380"/>
      <c r="C662" s="91" t="s">
        <v>3320</v>
      </c>
      <c r="D662" s="91" t="s">
        <v>2287</v>
      </c>
      <c r="E662" s="436"/>
      <c r="F662" s="89">
        <v>740</v>
      </c>
      <c r="G662" s="124" t="s">
        <v>3133</v>
      </c>
      <c r="H662" s="175" t="s">
        <v>3113</v>
      </c>
      <c r="I662" s="136" t="s">
        <v>3321</v>
      </c>
      <c r="J662" s="91" t="s">
        <v>3322</v>
      </c>
    </row>
    <row r="663" spans="1:10">
      <c r="A663" s="162">
        <v>647</v>
      </c>
      <c r="B663" s="380"/>
      <c r="C663" s="91" t="s">
        <v>3334</v>
      </c>
      <c r="D663" s="91" t="s">
        <v>3335</v>
      </c>
      <c r="E663" s="436"/>
      <c r="F663" s="89">
        <v>1000</v>
      </c>
      <c r="G663" s="122" t="s">
        <v>3213</v>
      </c>
      <c r="H663" s="175" t="s">
        <v>3113</v>
      </c>
      <c r="I663" s="136" t="s">
        <v>3336</v>
      </c>
      <c r="J663" s="91" t="s">
        <v>3337</v>
      </c>
    </row>
    <row r="664" spans="1:10">
      <c r="A664" s="162">
        <v>648</v>
      </c>
      <c r="B664" s="380"/>
      <c r="C664" s="91" t="s">
        <v>3338</v>
      </c>
      <c r="D664" s="91" t="s">
        <v>3339</v>
      </c>
      <c r="E664" s="436"/>
      <c r="F664" s="89">
        <v>200</v>
      </c>
      <c r="G664" s="122" t="s">
        <v>3213</v>
      </c>
      <c r="H664" s="175" t="s">
        <v>3113</v>
      </c>
      <c r="I664" s="136" t="s">
        <v>3340</v>
      </c>
      <c r="J664" s="91" t="s">
        <v>3337</v>
      </c>
    </row>
    <row r="665" spans="1:10" ht="26.4">
      <c r="A665" s="162">
        <v>649</v>
      </c>
      <c r="B665" s="380"/>
      <c r="C665" s="91" t="s">
        <v>3354</v>
      </c>
      <c r="D665" s="91" t="s">
        <v>3355</v>
      </c>
      <c r="E665" s="436"/>
      <c r="F665" s="89">
        <v>600</v>
      </c>
      <c r="G665" s="122" t="s">
        <v>3213</v>
      </c>
      <c r="H665" s="175" t="s">
        <v>3113</v>
      </c>
      <c r="I665" s="136"/>
      <c r="J665" s="91"/>
    </row>
    <row r="666" spans="1:10">
      <c r="A666" s="162">
        <v>650</v>
      </c>
      <c r="B666" s="380"/>
      <c r="C666" s="109" t="s">
        <v>3507</v>
      </c>
      <c r="D666" s="110" t="s">
        <v>802</v>
      </c>
      <c r="E666" s="436"/>
      <c r="F666" s="89">
        <v>2000</v>
      </c>
      <c r="G666" s="133">
        <v>2021</v>
      </c>
      <c r="H666" s="175" t="s">
        <v>3467</v>
      </c>
      <c r="I666" s="140"/>
      <c r="J666" s="90" t="s">
        <v>3508</v>
      </c>
    </row>
    <row r="667" spans="1:10" ht="26.4">
      <c r="A667" s="162">
        <v>651</v>
      </c>
      <c r="B667" s="380"/>
      <c r="C667" s="93" t="s">
        <v>3759</v>
      </c>
      <c r="D667" s="109" t="s">
        <v>3623</v>
      </c>
      <c r="E667" s="436"/>
      <c r="F667" s="89">
        <v>1000</v>
      </c>
      <c r="G667" s="133"/>
      <c r="H667" s="175" t="s">
        <v>3585</v>
      </c>
      <c r="I667" s="140"/>
      <c r="J667" s="90" t="s">
        <v>2863</v>
      </c>
    </row>
    <row r="668" spans="1:10">
      <c r="A668" s="162">
        <v>652</v>
      </c>
      <c r="B668" s="380"/>
      <c r="C668" s="93" t="s">
        <v>3624</v>
      </c>
      <c r="D668" s="109" t="s">
        <v>3625</v>
      </c>
      <c r="E668" s="436"/>
      <c r="F668" s="89">
        <v>1500</v>
      </c>
      <c r="G668" s="133"/>
      <c r="H668" s="175" t="s">
        <v>3585</v>
      </c>
      <c r="I668" s="140"/>
      <c r="J668" s="90" t="s">
        <v>2863</v>
      </c>
    </row>
    <row r="669" spans="1:10">
      <c r="A669" s="162">
        <v>653</v>
      </c>
      <c r="B669" s="380"/>
      <c r="C669" s="93" t="s">
        <v>3630</v>
      </c>
      <c r="D669" s="109" t="s">
        <v>3631</v>
      </c>
      <c r="E669" s="436"/>
      <c r="F669" s="89">
        <v>2500</v>
      </c>
      <c r="G669" s="133"/>
      <c r="H669" s="175" t="s">
        <v>3585</v>
      </c>
      <c r="I669" s="140"/>
      <c r="J669" s="90" t="s">
        <v>2863</v>
      </c>
    </row>
    <row r="670" spans="1:10" ht="26.4">
      <c r="A670" s="162">
        <v>654</v>
      </c>
      <c r="B670" s="381"/>
      <c r="C670" s="176" t="s">
        <v>347</v>
      </c>
      <c r="D670" s="177" t="s">
        <v>348</v>
      </c>
      <c r="E670" s="429"/>
      <c r="F670" s="89">
        <v>2000</v>
      </c>
      <c r="G670" s="131"/>
      <c r="H670" s="175" t="s">
        <v>336</v>
      </c>
      <c r="I670" s="187"/>
      <c r="J670" s="177"/>
    </row>
    <row r="671" spans="1:10">
      <c r="A671" s="162">
        <v>655</v>
      </c>
      <c r="B671" s="379" t="s">
        <v>26</v>
      </c>
      <c r="C671" s="177" t="s">
        <v>300</v>
      </c>
      <c r="D671" s="176" t="s">
        <v>302</v>
      </c>
      <c r="E671" s="385">
        <f>SUM(F671:F678)</f>
        <v>11400</v>
      </c>
      <c r="F671" s="89">
        <v>2500</v>
      </c>
      <c r="G671" s="131"/>
      <c r="H671" s="175" t="s">
        <v>202</v>
      </c>
      <c r="I671" s="187"/>
      <c r="J671" s="177"/>
    </row>
    <row r="672" spans="1:10">
      <c r="A672" s="162">
        <v>656</v>
      </c>
      <c r="B672" s="380"/>
      <c r="C672" s="177" t="s">
        <v>808</v>
      </c>
      <c r="D672" s="176" t="s">
        <v>809</v>
      </c>
      <c r="E672" s="431"/>
      <c r="F672" s="89">
        <v>300</v>
      </c>
      <c r="G672" s="131"/>
      <c r="H672" s="175" t="s">
        <v>586</v>
      </c>
      <c r="I672" s="187"/>
      <c r="J672" s="177"/>
    </row>
    <row r="673" spans="1:10">
      <c r="A673" s="162">
        <v>657</v>
      </c>
      <c r="B673" s="380"/>
      <c r="C673" s="177" t="s">
        <v>810</v>
      </c>
      <c r="D673" s="176" t="s">
        <v>811</v>
      </c>
      <c r="E673" s="431"/>
      <c r="F673" s="89">
        <v>200</v>
      </c>
      <c r="G673" s="131"/>
      <c r="H673" s="175" t="s">
        <v>586</v>
      </c>
      <c r="I673" s="187"/>
      <c r="J673" s="177"/>
    </row>
    <row r="674" spans="1:10" ht="33.6" customHeight="1">
      <c r="A674" s="162">
        <v>658</v>
      </c>
      <c r="B674" s="380"/>
      <c r="C674" s="177" t="s">
        <v>1883</v>
      </c>
      <c r="D674" s="177" t="s">
        <v>302</v>
      </c>
      <c r="E674" s="431"/>
      <c r="F674" s="89">
        <v>2500</v>
      </c>
      <c r="G674" s="351" t="s">
        <v>428</v>
      </c>
      <c r="H674" s="175" t="s">
        <v>1851</v>
      </c>
      <c r="I674" s="191" t="s">
        <v>1884</v>
      </c>
      <c r="J674" s="115" t="s">
        <v>1885</v>
      </c>
    </row>
    <row r="675" spans="1:10" ht="26.4">
      <c r="A675" s="162">
        <v>659</v>
      </c>
      <c r="B675" s="380"/>
      <c r="C675" s="160" t="s">
        <v>2289</v>
      </c>
      <c r="D675" s="176" t="s">
        <v>809</v>
      </c>
      <c r="E675" s="431"/>
      <c r="F675" s="89">
        <v>5000</v>
      </c>
      <c r="G675" s="131" t="s">
        <v>2126</v>
      </c>
      <c r="H675" s="175" t="s">
        <v>2110</v>
      </c>
      <c r="I675" s="140" t="s">
        <v>2290</v>
      </c>
      <c r="J675" s="176" t="s">
        <v>3878</v>
      </c>
    </row>
    <row r="676" spans="1:10">
      <c r="A676" s="162">
        <v>660</v>
      </c>
      <c r="B676" s="380"/>
      <c r="C676" s="192" t="s">
        <v>2880</v>
      </c>
      <c r="D676" s="188" t="s">
        <v>2876</v>
      </c>
      <c r="E676" s="431"/>
      <c r="F676" s="89">
        <v>500</v>
      </c>
      <c r="G676" s="131"/>
      <c r="H676" s="175" t="s">
        <v>2798</v>
      </c>
      <c r="I676" s="193"/>
      <c r="J676" s="177" t="s">
        <v>2863</v>
      </c>
    </row>
    <row r="677" spans="1:10">
      <c r="A677" s="162">
        <v>661</v>
      </c>
      <c r="B677" s="380"/>
      <c r="C677" s="93" t="s">
        <v>3632</v>
      </c>
      <c r="D677" s="109" t="s">
        <v>3633</v>
      </c>
      <c r="E677" s="431"/>
      <c r="F677" s="89">
        <v>300</v>
      </c>
      <c r="G677" s="131"/>
      <c r="H677" s="175" t="s">
        <v>3585</v>
      </c>
      <c r="I677" s="193"/>
      <c r="J677" s="177" t="s">
        <v>2863</v>
      </c>
    </row>
    <row r="678" spans="1:10">
      <c r="A678" s="162">
        <v>662</v>
      </c>
      <c r="B678" s="381"/>
      <c r="C678" s="93" t="s">
        <v>3634</v>
      </c>
      <c r="D678" s="109" t="s">
        <v>3635</v>
      </c>
      <c r="E678" s="386"/>
      <c r="F678" s="89">
        <v>100</v>
      </c>
      <c r="G678" s="131"/>
      <c r="H678" s="175" t="s">
        <v>3585</v>
      </c>
      <c r="I678" s="187"/>
      <c r="J678" s="177" t="s">
        <v>2863</v>
      </c>
    </row>
    <row r="679" spans="1:10">
      <c r="A679" s="162">
        <v>663</v>
      </c>
      <c r="B679" s="379" t="s">
        <v>512</v>
      </c>
      <c r="C679" s="115" t="s">
        <v>513</v>
      </c>
      <c r="D679" s="179" t="s">
        <v>514</v>
      </c>
      <c r="E679" s="382">
        <f>SUM(F679:F682)</f>
        <v>3800</v>
      </c>
      <c r="F679" s="89">
        <v>500</v>
      </c>
      <c r="G679" s="133" t="s">
        <v>397</v>
      </c>
      <c r="H679" s="175" t="s">
        <v>394</v>
      </c>
      <c r="I679" s="191"/>
      <c r="J679" s="115"/>
    </row>
    <row r="680" spans="1:10">
      <c r="A680" s="162">
        <v>664</v>
      </c>
      <c r="B680" s="380"/>
      <c r="C680" s="177" t="s">
        <v>512</v>
      </c>
      <c r="D680" s="112" t="s">
        <v>514</v>
      </c>
      <c r="E680" s="436"/>
      <c r="F680" s="89">
        <v>300</v>
      </c>
      <c r="G680" s="133"/>
      <c r="H680" s="175" t="s">
        <v>586</v>
      </c>
      <c r="I680" s="191"/>
      <c r="J680" s="115"/>
    </row>
    <row r="681" spans="1:10">
      <c r="A681" s="162">
        <v>665</v>
      </c>
      <c r="B681" s="380"/>
      <c r="C681" s="177" t="s">
        <v>2711</v>
      </c>
      <c r="D681" s="112" t="s">
        <v>514</v>
      </c>
      <c r="E681" s="436"/>
      <c r="F681" s="89">
        <v>2000</v>
      </c>
      <c r="G681" s="133"/>
      <c r="H681" s="175" t="s">
        <v>2698</v>
      </c>
      <c r="I681" s="191"/>
      <c r="J681" s="115"/>
    </row>
    <row r="682" spans="1:10" ht="52.8">
      <c r="A682" s="162">
        <v>666</v>
      </c>
      <c r="B682" s="381"/>
      <c r="C682" s="91" t="s">
        <v>3140</v>
      </c>
      <c r="D682" s="91" t="s">
        <v>514</v>
      </c>
      <c r="E682" s="429"/>
      <c r="F682" s="89">
        <v>1000</v>
      </c>
      <c r="G682" s="122">
        <v>2021</v>
      </c>
      <c r="H682" s="175" t="s">
        <v>3113</v>
      </c>
      <c r="I682" s="136" t="s">
        <v>3141</v>
      </c>
      <c r="J682" s="91"/>
    </row>
    <row r="683" spans="1:10">
      <c r="A683" s="162">
        <v>667</v>
      </c>
      <c r="B683" s="374" t="s">
        <v>91</v>
      </c>
      <c r="C683" s="192" t="s">
        <v>2881</v>
      </c>
      <c r="D683" s="188" t="s">
        <v>2882</v>
      </c>
      <c r="E683" s="412">
        <f>SUM(F683:F688)</f>
        <v>18500</v>
      </c>
      <c r="F683" s="89">
        <v>5500</v>
      </c>
      <c r="G683" s="131"/>
      <c r="H683" s="175" t="s">
        <v>2798</v>
      </c>
      <c r="I683" s="193"/>
      <c r="J683" s="177" t="s">
        <v>2883</v>
      </c>
    </row>
    <row r="684" spans="1:10" ht="26.4">
      <c r="A684" s="162">
        <v>668</v>
      </c>
      <c r="B684" s="425"/>
      <c r="C684" s="91" t="s">
        <v>3323</v>
      </c>
      <c r="D684" s="91" t="s">
        <v>3324</v>
      </c>
      <c r="E684" s="413"/>
      <c r="F684" s="89">
        <v>2000</v>
      </c>
      <c r="G684" s="122" t="s">
        <v>3296</v>
      </c>
      <c r="H684" s="175" t="s">
        <v>3113</v>
      </c>
      <c r="I684" s="136" t="s">
        <v>3325</v>
      </c>
      <c r="J684" s="91" t="s">
        <v>3326</v>
      </c>
    </row>
    <row r="685" spans="1:10" ht="39.6">
      <c r="A685" s="162">
        <v>669</v>
      </c>
      <c r="B685" s="375"/>
      <c r="C685" s="91" t="s">
        <v>3327</v>
      </c>
      <c r="D685" s="91" t="s">
        <v>3324</v>
      </c>
      <c r="E685" s="413"/>
      <c r="F685" s="89">
        <v>8000</v>
      </c>
      <c r="G685" s="122" t="s">
        <v>3122</v>
      </c>
      <c r="H685" s="175" t="s">
        <v>3113</v>
      </c>
      <c r="I685" s="136" t="s">
        <v>3328</v>
      </c>
      <c r="J685" s="91" t="s">
        <v>3329</v>
      </c>
    </row>
    <row r="686" spans="1:10" ht="39.6">
      <c r="A686" s="162">
        <v>670</v>
      </c>
      <c r="B686" s="374" t="s">
        <v>798</v>
      </c>
      <c r="C686" s="177" t="s">
        <v>796</v>
      </c>
      <c r="D686" s="176" t="s">
        <v>797</v>
      </c>
      <c r="E686" s="413"/>
      <c r="F686" s="89">
        <v>1000</v>
      </c>
      <c r="H686" s="175" t="s">
        <v>586</v>
      </c>
      <c r="I686" s="187"/>
      <c r="J686" s="177"/>
    </row>
    <row r="687" spans="1:10" ht="26.4">
      <c r="A687" s="162">
        <v>671</v>
      </c>
      <c r="B687" s="425"/>
      <c r="C687" s="112" t="s">
        <v>1050</v>
      </c>
      <c r="D687" s="91" t="s">
        <v>3331</v>
      </c>
      <c r="E687" s="413"/>
      <c r="F687" s="89">
        <v>1500</v>
      </c>
      <c r="G687" s="133" t="s">
        <v>1049</v>
      </c>
      <c r="H687" s="175" t="s">
        <v>841</v>
      </c>
      <c r="I687" s="187"/>
      <c r="J687" s="177"/>
    </row>
    <row r="688" spans="1:10" ht="26.4">
      <c r="A688" s="162">
        <v>672</v>
      </c>
      <c r="B688" s="375"/>
      <c r="C688" s="91" t="s">
        <v>3330</v>
      </c>
      <c r="D688" s="91" t="s">
        <v>3331</v>
      </c>
      <c r="E688" s="414"/>
      <c r="F688" s="89">
        <v>500</v>
      </c>
      <c r="G688" s="122" t="s">
        <v>3332</v>
      </c>
      <c r="H688" s="175" t="s">
        <v>3113</v>
      </c>
      <c r="I688" s="136" t="s">
        <v>3333</v>
      </c>
      <c r="J688" s="91" t="s">
        <v>3326</v>
      </c>
    </row>
    <row r="689" spans="1:10" ht="79.2">
      <c r="A689" s="162">
        <v>673</v>
      </c>
      <c r="B689" s="451" t="s">
        <v>47</v>
      </c>
      <c r="C689" s="177" t="s">
        <v>691</v>
      </c>
      <c r="D689" s="176" t="s">
        <v>692</v>
      </c>
      <c r="E689" s="401">
        <f>SUM(F689:F699)</f>
        <v>94150</v>
      </c>
      <c r="F689" s="89">
        <v>14900</v>
      </c>
      <c r="G689" s="131"/>
      <c r="H689" s="175" t="s">
        <v>586</v>
      </c>
      <c r="I689" s="187"/>
      <c r="J689" s="177"/>
    </row>
    <row r="690" spans="1:10" ht="26.4">
      <c r="A690" s="162">
        <v>674</v>
      </c>
      <c r="B690" s="452"/>
      <c r="C690" s="177" t="s">
        <v>693</v>
      </c>
      <c r="D690" s="176" t="s">
        <v>694</v>
      </c>
      <c r="E690" s="454"/>
      <c r="F690" s="89">
        <v>2000</v>
      </c>
      <c r="G690" s="131"/>
      <c r="H690" s="175" t="s">
        <v>586</v>
      </c>
      <c r="I690" s="187"/>
      <c r="J690" s="177"/>
    </row>
    <row r="691" spans="1:10">
      <c r="A691" s="162">
        <v>675</v>
      </c>
      <c r="B691" s="452"/>
      <c r="C691" s="176" t="s">
        <v>695</v>
      </c>
      <c r="D691" s="176" t="s">
        <v>696</v>
      </c>
      <c r="E691" s="454"/>
      <c r="F691" s="89">
        <v>250</v>
      </c>
      <c r="G691" s="131"/>
      <c r="H691" s="175" t="s">
        <v>586</v>
      </c>
      <c r="I691" s="187"/>
      <c r="J691" s="177"/>
    </row>
    <row r="692" spans="1:10" ht="26.4">
      <c r="A692" s="162">
        <v>676</v>
      </c>
      <c r="B692" s="452"/>
      <c r="C692" s="101" t="s">
        <v>1007</v>
      </c>
      <c r="D692" s="255" t="s">
        <v>1008</v>
      </c>
      <c r="E692" s="454"/>
      <c r="F692" s="89">
        <v>20000</v>
      </c>
      <c r="G692" s="133" t="s">
        <v>840</v>
      </c>
      <c r="H692" s="175" t="s">
        <v>841</v>
      </c>
      <c r="I692" s="254" t="s">
        <v>988</v>
      </c>
      <c r="J692" s="101" t="s">
        <v>1009</v>
      </c>
    </row>
    <row r="693" spans="1:10">
      <c r="A693" s="162">
        <v>677</v>
      </c>
      <c r="B693" s="452"/>
      <c r="C693" s="196" t="s">
        <v>1165</v>
      </c>
      <c r="D693" s="196" t="s">
        <v>765</v>
      </c>
      <c r="E693" s="454"/>
      <c r="F693" s="89">
        <v>3500</v>
      </c>
      <c r="G693" s="190">
        <v>44348</v>
      </c>
      <c r="H693" s="175" t="s">
        <v>841</v>
      </c>
      <c r="I693" s="264" t="s">
        <v>1166</v>
      </c>
      <c r="J693" s="112"/>
    </row>
    <row r="694" spans="1:10">
      <c r="A694" s="162">
        <v>678</v>
      </c>
      <c r="B694" s="452"/>
      <c r="C694" s="177" t="s">
        <v>47</v>
      </c>
      <c r="D694" s="177" t="s">
        <v>1390</v>
      </c>
      <c r="E694" s="454"/>
      <c r="F694" s="89">
        <v>10000</v>
      </c>
      <c r="G694" s="131" t="s">
        <v>199</v>
      </c>
      <c r="H694" s="175" t="s">
        <v>1183</v>
      </c>
      <c r="I694" s="187"/>
      <c r="J694" s="177"/>
    </row>
    <row r="695" spans="1:10">
      <c r="A695" s="162">
        <v>679</v>
      </c>
      <c r="B695" s="452"/>
      <c r="C695" s="177" t="s">
        <v>1388</v>
      </c>
      <c r="D695" s="177" t="s">
        <v>1390</v>
      </c>
      <c r="E695" s="454"/>
      <c r="F695" s="89">
        <v>10000</v>
      </c>
      <c r="G695" s="131" t="s">
        <v>1194</v>
      </c>
      <c r="H695" s="175" t="s">
        <v>1183</v>
      </c>
      <c r="I695" s="187"/>
      <c r="J695" s="177" t="s">
        <v>1389</v>
      </c>
    </row>
    <row r="696" spans="1:10" ht="92.4">
      <c r="A696" s="162">
        <v>680</v>
      </c>
      <c r="B696" s="452"/>
      <c r="C696" s="99" t="s">
        <v>3185</v>
      </c>
      <c r="D696" s="99" t="s">
        <v>3186</v>
      </c>
      <c r="E696" s="454"/>
      <c r="F696" s="89">
        <v>5500</v>
      </c>
      <c r="G696" s="126" t="s">
        <v>3122</v>
      </c>
      <c r="H696" s="175" t="s">
        <v>3113</v>
      </c>
      <c r="I696" s="137" t="s">
        <v>3187</v>
      </c>
      <c r="J696" s="99" t="s">
        <v>3188</v>
      </c>
    </row>
    <row r="697" spans="1:10">
      <c r="A697" s="162">
        <v>681</v>
      </c>
      <c r="B697" s="452"/>
      <c r="C697" s="115" t="s">
        <v>3509</v>
      </c>
      <c r="D697" s="97" t="s">
        <v>3510</v>
      </c>
      <c r="E697" s="454"/>
      <c r="F697" s="89">
        <v>14000</v>
      </c>
      <c r="G697" s="130">
        <v>2021</v>
      </c>
      <c r="H697" s="175" t="s">
        <v>3467</v>
      </c>
      <c r="I697" s="140"/>
      <c r="J697" s="90" t="s">
        <v>3511</v>
      </c>
    </row>
    <row r="698" spans="1:10" ht="26.4">
      <c r="A698" s="162">
        <v>682</v>
      </c>
      <c r="B698" s="452"/>
      <c r="C698" s="93" t="s">
        <v>3598</v>
      </c>
      <c r="D698" s="109" t="s">
        <v>3599</v>
      </c>
      <c r="E698" s="454"/>
      <c r="F698" s="89">
        <v>4000</v>
      </c>
      <c r="G698" s="249"/>
      <c r="H698" s="278" t="s">
        <v>3585</v>
      </c>
      <c r="I698" s="251"/>
      <c r="J698" s="279" t="s">
        <v>3600</v>
      </c>
    </row>
    <row r="699" spans="1:10" ht="26.4">
      <c r="A699" s="162">
        <v>683</v>
      </c>
      <c r="B699" s="453"/>
      <c r="C699" s="93" t="s">
        <v>2726</v>
      </c>
      <c r="D699" s="109" t="s">
        <v>690</v>
      </c>
      <c r="E699" s="455"/>
      <c r="F699" s="89">
        <v>10000</v>
      </c>
      <c r="G699" s="249"/>
      <c r="H699" s="250" t="s">
        <v>3585</v>
      </c>
      <c r="I699" s="251"/>
      <c r="J699" s="252" t="s">
        <v>3601</v>
      </c>
    </row>
    <row r="700" spans="1:10" ht="79.2">
      <c r="A700" s="162">
        <v>684</v>
      </c>
      <c r="B700" s="379" t="s">
        <v>3514</v>
      </c>
      <c r="C700" s="112" t="s">
        <v>3515</v>
      </c>
      <c r="D700" s="114" t="s">
        <v>1973</v>
      </c>
      <c r="E700" s="407">
        <f>SUM(F700:F703)</f>
        <v>53500</v>
      </c>
      <c r="F700" s="89">
        <v>38000</v>
      </c>
      <c r="G700" s="130">
        <v>2021</v>
      </c>
      <c r="H700" s="175" t="s">
        <v>3467</v>
      </c>
      <c r="I700" s="140"/>
      <c r="J700" s="115" t="s">
        <v>3516</v>
      </c>
    </row>
    <row r="701" spans="1:10">
      <c r="A701" s="162">
        <v>685</v>
      </c>
      <c r="B701" s="380"/>
      <c r="C701" s="91" t="s">
        <v>3273</v>
      </c>
      <c r="D701" s="91" t="s">
        <v>3274</v>
      </c>
      <c r="E701" s="380"/>
      <c r="F701" s="89">
        <v>500</v>
      </c>
      <c r="G701" s="122" t="s">
        <v>3213</v>
      </c>
      <c r="H701" s="175"/>
      <c r="I701" s="136" t="s">
        <v>3275</v>
      </c>
      <c r="J701" s="91" t="s">
        <v>3276</v>
      </c>
    </row>
    <row r="702" spans="1:10">
      <c r="A702" s="162">
        <v>686</v>
      </c>
      <c r="B702" s="380"/>
      <c r="C702" s="176" t="s">
        <v>2336</v>
      </c>
      <c r="D702" s="176" t="s">
        <v>2337</v>
      </c>
      <c r="E702" s="380"/>
      <c r="F702" s="89">
        <v>6000</v>
      </c>
      <c r="G702" s="131" t="s">
        <v>2122</v>
      </c>
      <c r="H702" s="175" t="s">
        <v>2110</v>
      </c>
      <c r="I702" s="140" t="s">
        <v>2338</v>
      </c>
      <c r="J702" s="176" t="s">
        <v>2339</v>
      </c>
    </row>
    <row r="703" spans="1:10" ht="26.4">
      <c r="A703" s="162">
        <v>687</v>
      </c>
      <c r="B703" s="381"/>
      <c r="C703" s="192" t="s">
        <v>2884</v>
      </c>
      <c r="D703" s="176" t="s">
        <v>2337</v>
      </c>
      <c r="E703" s="381"/>
      <c r="F703" s="89">
        <v>9000</v>
      </c>
      <c r="G703" s="131"/>
      <c r="H703" s="175" t="s">
        <v>2798</v>
      </c>
      <c r="I703" s="193"/>
      <c r="J703" s="177" t="s">
        <v>2885</v>
      </c>
    </row>
    <row r="704" spans="1:10" ht="26.4">
      <c r="A704" s="162">
        <v>688</v>
      </c>
      <c r="B704" s="387" t="s">
        <v>27</v>
      </c>
      <c r="C704" s="177" t="s">
        <v>681</v>
      </c>
      <c r="D704" s="176" t="s">
        <v>682</v>
      </c>
      <c r="E704" s="456">
        <f>SUM(F704:F728)</f>
        <v>72290</v>
      </c>
      <c r="F704" s="89">
        <v>200</v>
      </c>
      <c r="G704" s="131"/>
      <c r="H704" s="175" t="s">
        <v>586</v>
      </c>
      <c r="I704" s="187"/>
      <c r="J704" s="177"/>
    </row>
    <row r="705" spans="1:10">
      <c r="A705" s="162">
        <v>689</v>
      </c>
      <c r="B705" s="388"/>
      <c r="C705" s="176" t="s">
        <v>683</v>
      </c>
      <c r="D705" s="176" t="s">
        <v>684</v>
      </c>
      <c r="E705" s="457"/>
      <c r="F705" s="89">
        <v>500</v>
      </c>
      <c r="G705" s="131"/>
      <c r="H705" s="175" t="s">
        <v>586</v>
      </c>
      <c r="I705" s="187"/>
      <c r="J705" s="177"/>
    </row>
    <row r="706" spans="1:10" ht="26.4">
      <c r="A706" s="162">
        <v>690</v>
      </c>
      <c r="B706" s="388"/>
      <c r="C706" s="177" t="s">
        <v>685</v>
      </c>
      <c r="D706" s="176" t="s">
        <v>686</v>
      </c>
      <c r="E706" s="457"/>
      <c r="F706" s="89">
        <v>1000</v>
      </c>
      <c r="G706" s="131"/>
      <c r="H706" s="175" t="s">
        <v>586</v>
      </c>
      <c r="I706" s="187"/>
      <c r="J706" s="177"/>
    </row>
    <row r="707" spans="1:10">
      <c r="A707" s="162">
        <v>691</v>
      </c>
      <c r="B707" s="388"/>
      <c r="C707" s="176" t="s">
        <v>687</v>
      </c>
      <c r="D707" s="176" t="s">
        <v>688</v>
      </c>
      <c r="E707" s="457"/>
      <c r="F707" s="89">
        <v>250</v>
      </c>
      <c r="G707" s="131"/>
      <c r="H707" s="175" t="s">
        <v>586</v>
      </c>
      <c r="I707" s="187"/>
      <c r="J707" s="177"/>
    </row>
    <row r="708" spans="1:10" ht="26.4">
      <c r="A708" s="162">
        <v>692</v>
      </c>
      <c r="B708" s="388"/>
      <c r="C708" s="177" t="s">
        <v>689</v>
      </c>
      <c r="D708" s="176" t="s">
        <v>690</v>
      </c>
      <c r="E708" s="457"/>
      <c r="F708" s="89">
        <v>1500</v>
      </c>
      <c r="G708" s="131"/>
      <c r="H708" s="175" t="s">
        <v>586</v>
      </c>
      <c r="I708" s="187"/>
      <c r="J708" s="177"/>
    </row>
    <row r="709" spans="1:10">
      <c r="A709" s="162">
        <v>693</v>
      </c>
      <c r="B709" s="388"/>
      <c r="C709" s="176" t="s">
        <v>697</v>
      </c>
      <c r="D709" s="176" t="s">
        <v>698</v>
      </c>
      <c r="E709" s="457"/>
      <c r="F709" s="89">
        <v>1000</v>
      </c>
      <c r="G709" s="131"/>
      <c r="H709" s="175" t="s">
        <v>586</v>
      </c>
      <c r="I709" s="187"/>
      <c r="J709" s="177"/>
    </row>
    <row r="710" spans="1:10">
      <c r="A710" s="162">
        <v>694</v>
      </c>
      <c r="B710" s="388"/>
      <c r="C710" s="196" t="s">
        <v>926</v>
      </c>
      <c r="D710" s="196" t="s">
        <v>927</v>
      </c>
      <c r="E710" s="457"/>
      <c r="F710" s="89">
        <v>100</v>
      </c>
      <c r="G710" s="131"/>
      <c r="H710" s="175" t="s">
        <v>841</v>
      </c>
      <c r="I710" s="187"/>
      <c r="J710" s="177"/>
    </row>
    <row r="711" spans="1:10" ht="26.4">
      <c r="A711" s="162">
        <v>695</v>
      </c>
      <c r="B711" s="388"/>
      <c r="C711" s="169" t="s">
        <v>1098</v>
      </c>
      <c r="D711" s="196" t="s">
        <v>698</v>
      </c>
      <c r="E711" s="457"/>
      <c r="F711" s="89">
        <v>2000</v>
      </c>
      <c r="G711" s="131" t="s">
        <v>1099</v>
      </c>
      <c r="H711" s="175" t="s">
        <v>841</v>
      </c>
      <c r="I711" s="264" t="s">
        <v>1100</v>
      </c>
      <c r="J711" s="169" t="s">
        <v>1101</v>
      </c>
    </row>
    <row r="712" spans="1:10" ht="26.4">
      <c r="A712" s="162">
        <v>696</v>
      </c>
      <c r="B712" s="388"/>
      <c r="C712" s="169" t="s">
        <v>1156</v>
      </c>
      <c r="D712" s="196" t="s">
        <v>1157</v>
      </c>
      <c r="E712" s="457"/>
      <c r="F712" s="89">
        <v>100</v>
      </c>
      <c r="G712" s="131" t="s">
        <v>1149</v>
      </c>
      <c r="H712" s="175" t="s">
        <v>841</v>
      </c>
      <c r="I712" s="264"/>
      <c r="J712" s="169"/>
    </row>
    <row r="713" spans="1:10">
      <c r="A713" s="162">
        <v>697</v>
      </c>
      <c r="B713" s="388"/>
      <c r="C713" s="196" t="s">
        <v>1167</v>
      </c>
      <c r="D713" s="196" t="s">
        <v>688</v>
      </c>
      <c r="E713" s="457"/>
      <c r="F713" s="89">
        <v>2000</v>
      </c>
      <c r="G713" s="190">
        <v>44287</v>
      </c>
      <c r="H713" s="175" t="s">
        <v>841</v>
      </c>
      <c r="I713" s="264"/>
      <c r="J713" s="169"/>
    </row>
    <row r="714" spans="1:10" ht="52.8">
      <c r="A714" s="162">
        <v>698</v>
      </c>
      <c r="B714" s="388"/>
      <c r="C714" s="177" t="s">
        <v>2662</v>
      </c>
      <c r="D714" s="168" t="s">
        <v>1973</v>
      </c>
      <c r="E714" s="457"/>
      <c r="F714" s="89">
        <v>2800</v>
      </c>
      <c r="G714" s="131" t="s">
        <v>2663</v>
      </c>
      <c r="H714" s="175" t="s">
        <v>2611</v>
      </c>
      <c r="I714" s="187" t="s">
        <v>2609</v>
      </c>
      <c r="J714" s="177" t="s">
        <v>2664</v>
      </c>
    </row>
    <row r="715" spans="1:10" ht="26.4">
      <c r="A715" s="162">
        <v>699</v>
      </c>
      <c r="B715" s="388"/>
      <c r="C715" s="192" t="s">
        <v>2886</v>
      </c>
      <c r="D715" s="188" t="s">
        <v>2887</v>
      </c>
      <c r="E715" s="457"/>
      <c r="F715" s="89">
        <v>12000</v>
      </c>
      <c r="G715" s="131"/>
      <c r="H715" s="175" t="s">
        <v>2798</v>
      </c>
      <c r="I715" s="193"/>
      <c r="J715" s="177" t="s">
        <v>2888</v>
      </c>
    </row>
    <row r="716" spans="1:10">
      <c r="A716" s="162">
        <v>700</v>
      </c>
      <c r="B716" s="388"/>
      <c r="C716" s="176" t="s">
        <v>712</v>
      </c>
      <c r="D716" s="176" t="s">
        <v>713</v>
      </c>
      <c r="E716" s="457"/>
      <c r="F716" s="89">
        <v>3000</v>
      </c>
      <c r="G716" s="131"/>
      <c r="H716" s="175" t="s">
        <v>586</v>
      </c>
      <c r="I716" s="187"/>
      <c r="J716" s="177"/>
    </row>
    <row r="717" spans="1:10">
      <c r="A717" s="162">
        <v>701</v>
      </c>
      <c r="B717" s="388"/>
      <c r="C717" s="177" t="s">
        <v>714</v>
      </c>
      <c r="D717" s="176" t="s">
        <v>715</v>
      </c>
      <c r="E717" s="457"/>
      <c r="F717" s="89">
        <v>100</v>
      </c>
      <c r="G717" s="131"/>
      <c r="H717" s="175" t="s">
        <v>586</v>
      </c>
      <c r="I717" s="187"/>
      <c r="J717" s="177"/>
    </row>
    <row r="718" spans="1:10">
      <c r="A718" s="162">
        <v>702</v>
      </c>
      <c r="B718" s="388"/>
      <c r="C718" s="177" t="s">
        <v>1391</v>
      </c>
      <c r="D718" s="176"/>
      <c r="E718" s="457"/>
      <c r="F718" s="89">
        <v>300</v>
      </c>
      <c r="G718" s="131" t="s">
        <v>1237</v>
      </c>
      <c r="H718" s="175" t="s">
        <v>1183</v>
      </c>
      <c r="I718" s="140"/>
      <c r="J718" s="176"/>
    </row>
    <row r="719" spans="1:10" ht="26.4">
      <c r="A719" s="162">
        <v>703</v>
      </c>
      <c r="B719" s="388"/>
      <c r="C719" s="177" t="s">
        <v>1671</v>
      </c>
      <c r="D719" s="176" t="s">
        <v>1673</v>
      </c>
      <c r="E719" s="457"/>
      <c r="F719" s="89">
        <v>80</v>
      </c>
      <c r="G719" s="131" t="s">
        <v>1670</v>
      </c>
      <c r="H719" s="175" t="s">
        <v>1634</v>
      </c>
      <c r="I719" s="187"/>
      <c r="J719" s="177" t="s">
        <v>1675</v>
      </c>
    </row>
    <row r="720" spans="1:10" ht="39.6">
      <c r="A720" s="162">
        <v>704</v>
      </c>
      <c r="B720" s="388"/>
      <c r="C720" s="177" t="s">
        <v>1672</v>
      </c>
      <c r="D720" s="177" t="s">
        <v>3841</v>
      </c>
      <c r="E720" s="457"/>
      <c r="F720" s="89">
        <v>460</v>
      </c>
      <c r="G720" s="131" t="s">
        <v>1670</v>
      </c>
      <c r="H720" s="175" t="s">
        <v>1634</v>
      </c>
      <c r="I720" s="187"/>
      <c r="J720" s="177" t="s">
        <v>1674</v>
      </c>
    </row>
    <row r="721" spans="1:14" ht="39.6">
      <c r="A721" s="162">
        <v>705</v>
      </c>
      <c r="B721" s="388"/>
      <c r="C721" s="280" t="s">
        <v>1974</v>
      </c>
      <c r="D721" s="280" t="s">
        <v>1973</v>
      </c>
      <c r="E721" s="457"/>
      <c r="F721" s="89">
        <v>4000</v>
      </c>
      <c r="G721" s="131" t="s">
        <v>1406</v>
      </c>
      <c r="H721" s="175" t="s">
        <v>1970</v>
      </c>
      <c r="I721" s="281" t="s">
        <v>1975</v>
      </c>
      <c r="J721" s="282" t="s">
        <v>1976</v>
      </c>
    </row>
    <row r="722" spans="1:14" ht="33" customHeight="1">
      <c r="A722" s="162">
        <v>706</v>
      </c>
      <c r="B722" s="388"/>
      <c r="C722" s="283" t="s">
        <v>1991</v>
      </c>
      <c r="D722" s="283" t="s">
        <v>1992</v>
      </c>
      <c r="E722" s="457"/>
      <c r="F722" s="89">
        <v>1000</v>
      </c>
      <c r="G722" s="242" t="s">
        <v>199</v>
      </c>
      <c r="H722" s="175" t="s">
        <v>1970</v>
      </c>
      <c r="I722" s="284"/>
      <c r="J722" s="285" t="s">
        <v>403</v>
      </c>
    </row>
    <row r="723" spans="1:14" ht="52.8">
      <c r="A723" s="162">
        <v>707</v>
      </c>
      <c r="B723" s="388"/>
      <c r="C723" s="91" t="s">
        <v>3174</v>
      </c>
      <c r="D723" s="91" t="s">
        <v>3175</v>
      </c>
      <c r="E723" s="457"/>
      <c r="F723" s="89">
        <v>200</v>
      </c>
      <c r="G723" s="123">
        <v>44277</v>
      </c>
      <c r="H723" s="175" t="s">
        <v>3113</v>
      </c>
      <c r="I723" s="136" t="s">
        <v>3176</v>
      </c>
      <c r="J723" s="91" t="s">
        <v>403</v>
      </c>
    </row>
    <row r="724" spans="1:14" ht="52.8">
      <c r="A724" s="162">
        <v>708</v>
      </c>
      <c r="B724" s="388"/>
      <c r="C724" s="91" t="s">
        <v>3177</v>
      </c>
      <c r="D724" s="91" t="s">
        <v>682</v>
      </c>
      <c r="E724" s="457"/>
      <c r="F724" s="89">
        <v>5000</v>
      </c>
      <c r="G724" s="122" t="s">
        <v>3178</v>
      </c>
      <c r="H724" s="175" t="s">
        <v>3113</v>
      </c>
      <c r="I724" s="136" t="s">
        <v>3179</v>
      </c>
      <c r="J724" s="91" t="s">
        <v>3180</v>
      </c>
    </row>
    <row r="725" spans="1:14" ht="39.6">
      <c r="A725" s="162">
        <v>709</v>
      </c>
      <c r="B725" s="388"/>
      <c r="C725" s="99" t="s">
        <v>3181</v>
      </c>
      <c r="D725" s="99" t="s">
        <v>3182</v>
      </c>
      <c r="E725" s="457"/>
      <c r="F725" s="89">
        <v>700</v>
      </c>
      <c r="G725" s="128">
        <v>44277</v>
      </c>
      <c r="H725" s="175" t="s">
        <v>3113</v>
      </c>
      <c r="I725" s="137" t="s">
        <v>3183</v>
      </c>
      <c r="J725" s="99" t="s">
        <v>3184</v>
      </c>
      <c r="N725" s="58"/>
    </row>
    <row r="726" spans="1:14">
      <c r="A726" s="162">
        <v>710</v>
      </c>
      <c r="B726" s="388"/>
      <c r="C726" s="177" t="s">
        <v>1402</v>
      </c>
      <c r="D726" s="176"/>
      <c r="E726" s="457"/>
      <c r="F726" s="89">
        <v>25000</v>
      </c>
      <c r="G726" s="131"/>
      <c r="H726" s="175" t="s">
        <v>1183</v>
      </c>
      <c r="I726" s="137"/>
      <c r="J726" s="99"/>
      <c r="N726" s="58"/>
    </row>
    <row r="727" spans="1:14" ht="52.8">
      <c r="A727" s="162">
        <v>711</v>
      </c>
      <c r="B727" s="388"/>
      <c r="C727" s="99" t="s">
        <v>3189</v>
      </c>
      <c r="D727" s="99" t="s">
        <v>3190</v>
      </c>
      <c r="E727" s="457"/>
      <c r="F727" s="89">
        <v>4000</v>
      </c>
      <c r="G727" s="122" t="s">
        <v>3122</v>
      </c>
      <c r="H727" s="175" t="s">
        <v>3113</v>
      </c>
      <c r="I727" s="137" t="s">
        <v>3191</v>
      </c>
      <c r="J727" s="99" t="s">
        <v>3192</v>
      </c>
      <c r="N727" s="58"/>
    </row>
    <row r="728" spans="1:14">
      <c r="A728" s="162">
        <v>712</v>
      </c>
      <c r="B728" s="388"/>
      <c r="C728" s="112" t="s">
        <v>3512</v>
      </c>
      <c r="D728" s="111" t="s">
        <v>698</v>
      </c>
      <c r="E728" s="458"/>
      <c r="F728" s="89">
        <v>5000</v>
      </c>
      <c r="G728" s="130">
        <v>2021</v>
      </c>
      <c r="H728" s="175" t="s">
        <v>3467</v>
      </c>
      <c r="I728" s="363"/>
      <c r="J728" s="112" t="s">
        <v>3513</v>
      </c>
      <c r="N728" s="58"/>
    </row>
    <row r="729" spans="1:14" ht="39.6">
      <c r="A729" s="162">
        <v>713</v>
      </c>
      <c r="B729" s="388"/>
      <c r="C729" s="177" t="s">
        <v>1392</v>
      </c>
      <c r="D729" s="176" t="s">
        <v>1393</v>
      </c>
      <c r="E729" s="385">
        <f>SUM(F729:F733)</f>
        <v>197350</v>
      </c>
      <c r="F729" s="89">
        <v>85000</v>
      </c>
      <c r="G729" s="131" t="s">
        <v>1331</v>
      </c>
      <c r="H729" s="175" t="s">
        <v>1183</v>
      </c>
      <c r="I729" s="187" t="s">
        <v>1394</v>
      </c>
      <c r="J729" s="177" t="s">
        <v>1333</v>
      </c>
    </row>
    <row r="730" spans="1:14" ht="39.6" customHeight="1">
      <c r="A730" s="162">
        <v>714</v>
      </c>
      <c r="B730" s="388"/>
      <c r="C730" s="177" t="s">
        <v>1395</v>
      </c>
      <c r="D730" s="176" t="s">
        <v>1393</v>
      </c>
      <c r="E730" s="431"/>
      <c r="F730" s="89">
        <v>56100</v>
      </c>
      <c r="G730" s="131" t="s">
        <v>428</v>
      </c>
      <c r="H730" s="175" t="s">
        <v>1183</v>
      </c>
      <c r="I730" s="187" t="s">
        <v>1396</v>
      </c>
      <c r="J730" s="177" t="s">
        <v>1338</v>
      </c>
    </row>
    <row r="731" spans="1:14" ht="64.8" customHeight="1">
      <c r="A731" s="162">
        <v>715</v>
      </c>
      <c r="B731" s="388"/>
      <c r="C731" s="177" t="s">
        <v>1397</v>
      </c>
      <c r="D731" s="176" t="s">
        <v>1393</v>
      </c>
      <c r="E731" s="431"/>
      <c r="F731" s="89">
        <v>24000</v>
      </c>
      <c r="G731" s="131" t="s">
        <v>428</v>
      </c>
      <c r="H731" s="175" t="s">
        <v>1183</v>
      </c>
      <c r="I731" s="187" t="s">
        <v>1398</v>
      </c>
      <c r="J731" s="177" t="s">
        <v>1338</v>
      </c>
    </row>
    <row r="732" spans="1:14" ht="33" customHeight="1">
      <c r="A732" s="162">
        <v>716</v>
      </c>
      <c r="B732" s="388"/>
      <c r="C732" s="177" t="s">
        <v>1399</v>
      </c>
      <c r="D732" s="176" t="s">
        <v>1393</v>
      </c>
      <c r="E732" s="431"/>
      <c r="F732" s="89">
        <v>11500</v>
      </c>
      <c r="G732" s="131" t="s">
        <v>428</v>
      </c>
      <c r="H732" s="175" t="s">
        <v>1183</v>
      </c>
      <c r="I732" s="187" t="s">
        <v>1400</v>
      </c>
      <c r="J732" s="177" t="s">
        <v>1338</v>
      </c>
    </row>
    <row r="733" spans="1:14" ht="33" customHeight="1">
      <c r="A733" s="162">
        <v>717</v>
      </c>
      <c r="B733" s="389"/>
      <c r="C733" s="115" t="s">
        <v>1401</v>
      </c>
      <c r="D733" s="176" t="s">
        <v>1393</v>
      </c>
      <c r="E733" s="386"/>
      <c r="F733" s="89">
        <v>20750</v>
      </c>
      <c r="G733" s="269" t="s">
        <v>428</v>
      </c>
      <c r="H733" s="175" t="s">
        <v>1183</v>
      </c>
      <c r="I733" s="191" t="s">
        <v>1401</v>
      </c>
      <c r="J733" s="177" t="s">
        <v>1338</v>
      </c>
    </row>
    <row r="734" spans="1:14" ht="33" customHeight="1">
      <c r="A734" s="162">
        <v>718</v>
      </c>
      <c r="B734" s="374" t="s">
        <v>3714</v>
      </c>
      <c r="C734" s="242" t="s">
        <v>699</v>
      </c>
      <c r="D734" s="99" t="s">
        <v>3216</v>
      </c>
      <c r="E734" s="449">
        <f>F734+F735</f>
        <v>31000</v>
      </c>
      <c r="F734" s="89">
        <v>1000</v>
      </c>
      <c r="G734" s="126" t="s">
        <v>3163</v>
      </c>
      <c r="H734" s="175" t="s">
        <v>3113</v>
      </c>
      <c r="I734" s="137" t="s">
        <v>3217</v>
      </c>
      <c r="J734" s="99" t="s">
        <v>403</v>
      </c>
    </row>
    <row r="735" spans="1:14" ht="33" customHeight="1">
      <c r="A735" s="162">
        <v>719</v>
      </c>
      <c r="B735" s="375"/>
      <c r="C735" s="177" t="s">
        <v>700</v>
      </c>
      <c r="D735" s="176" t="s">
        <v>701</v>
      </c>
      <c r="E735" s="450"/>
      <c r="F735" s="89">
        <v>30000</v>
      </c>
      <c r="G735" s="131"/>
      <c r="H735" s="175" t="s">
        <v>586</v>
      </c>
      <c r="I735" s="140"/>
      <c r="J735" s="177" t="s">
        <v>702</v>
      </c>
    </row>
    <row r="736" spans="1:14" ht="33" customHeight="1">
      <c r="A736" s="162">
        <v>720</v>
      </c>
      <c r="B736" s="379" t="s">
        <v>23</v>
      </c>
      <c r="C736" s="177" t="s">
        <v>303</v>
      </c>
      <c r="D736" s="176" t="s">
        <v>304</v>
      </c>
      <c r="E736" s="382">
        <f>SUM(F736:F741)</f>
        <v>315500</v>
      </c>
      <c r="F736" s="89">
        <v>2000</v>
      </c>
      <c r="G736" s="131"/>
      <c r="H736" s="175" t="s">
        <v>202</v>
      </c>
      <c r="I736" s="187"/>
      <c r="J736" s="177" t="s">
        <v>3715</v>
      </c>
    </row>
    <row r="737" spans="1:19" ht="33" customHeight="1">
      <c r="A737" s="162">
        <v>721</v>
      </c>
      <c r="B737" s="380"/>
      <c r="C737" s="176" t="s">
        <v>23</v>
      </c>
      <c r="D737" s="176" t="s">
        <v>703</v>
      </c>
      <c r="E737" s="436"/>
      <c r="F737" s="89">
        <v>270000</v>
      </c>
      <c r="G737" s="131"/>
      <c r="H737" s="175" t="s">
        <v>586</v>
      </c>
      <c r="I737" s="140"/>
      <c r="J737" s="177" t="s">
        <v>704</v>
      </c>
    </row>
    <row r="738" spans="1:19" ht="33" customHeight="1">
      <c r="A738" s="162">
        <v>722</v>
      </c>
      <c r="B738" s="380"/>
      <c r="C738" s="176" t="s">
        <v>716</v>
      </c>
      <c r="D738" s="176" t="s">
        <v>717</v>
      </c>
      <c r="E738" s="436"/>
      <c r="F738" s="89">
        <v>100</v>
      </c>
      <c r="G738" s="131"/>
      <c r="H738" s="175" t="s">
        <v>586</v>
      </c>
      <c r="I738" s="187"/>
      <c r="J738" s="177"/>
    </row>
    <row r="739" spans="1:19" ht="26.4">
      <c r="A739" s="162">
        <v>723</v>
      </c>
      <c r="B739" s="380"/>
      <c r="C739" s="112" t="s">
        <v>23</v>
      </c>
      <c r="D739" s="179" t="s">
        <v>703</v>
      </c>
      <c r="E739" s="436"/>
      <c r="F739" s="89">
        <v>27000</v>
      </c>
      <c r="G739" s="133" t="s">
        <v>840</v>
      </c>
      <c r="H739" s="175" t="s">
        <v>841</v>
      </c>
      <c r="I739" s="139" t="s">
        <v>937</v>
      </c>
      <c r="J739" s="112" t="s">
        <v>938</v>
      </c>
    </row>
    <row r="740" spans="1:19" ht="26.4">
      <c r="A740" s="162">
        <v>724</v>
      </c>
      <c r="B740" s="380"/>
      <c r="C740" s="192" t="s">
        <v>2889</v>
      </c>
      <c r="D740" s="188" t="s">
        <v>2890</v>
      </c>
      <c r="E740" s="436"/>
      <c r="F740" s="89">
        <v>12000</v>
      </c>
      <c r="G740" s="131"/>
      <c r="H740" s="175" t="s">
        <v>2798</v>
      </c>
      <c r="I740" s="193"/>
      <c r="J740" s="177" t="s">
        <v>2888</v>
      </c>
    </row>
    <row r="741" spans="1:19" ht="66">
      <c r="A741" s="162">
        <v>725</v>
      </c>
      <c r="B741" s="380"/>
      <c r="C741" s="91" t="s">
        <v>3207</v>
      </c>
      <c r="D741" s="91" t="s">
        <v>3208</v>
      </c>
      <c r="E741" s="429"/>
      <c r="F741" s="89">
        <v>4400</v>
      </c>
      <c r="G741" s="122" t="s">
        <v>3122</v>
      </c>
      <c r="H741" s="175" t="s">
        <v>3113</v>
      </c>
      <c r="I741" s="136" t="s">
        <v>3209</v>
      </c>
      <c r="J741" s="91" t="s">
        <v>3210</v>
      </c>
    </row>
    <row r="742" spans="1:19" ht="52.8">
      <c r="A742" s="162">
        <v>726</v>
      </c>
      <c r="B742" s="380"/>
      <c r="C742" s="112" t="s">
        <v>1058</v>
      </c>
      <c r="D742" s="109" t="s">
        <v>1059</v>
      </c>
      <c r="E742" s="421">
        <f>F742+F743</f>
        <v>30500</v>
      </c>
      <c r="F742" s="89">
        <v>8000</v>
      </c>
      <c r="G742" s="133" t="s">
        <v>1060</v>
      </c>
      <c r="H742" s="175" t="s">
        <v>841</v>
      </c>
      <c r="I742" s="139" t="s">
        <v>1061</v>
      </c>
      <c r="J742" s="112" t="s">
        <v>1062</v>
      </c>
    </row>
    <row r="743" spans="1:19" ht="52.8">
      <c r="A743" s="162">
        <v>727</v>
      </c>
      <c r="B743" s="380"/>
      <c r="C743" s="112" t="s">
        <v>1066</v>
      </c>
      <c r="D743" s="93" t="s">
        <v>1067</v>
      </c>
      <c r="E743" s="422"/>
      <c r="F743" s="89">
        <v>22500</v>
      </c>
      <c r="G743" s="133" t="s">
        <v>1060</v>
      </c>
      <c r="H743" s="175" t="s">
        <v>841</v>
      </c>
      <c r="I743" s="139" t="s">
        <v>1061</v>
      </c>
      <c r="J743" s="112" t="s">
        <v>1062</v>
      </c>
      <c r="M743" s="4"/>
      <c r="N743" s="22"/>
      <c r="O743" s="4"/>
      <c r="P743" s="19"/>
      <c r="Q743" s="20"/>
      <c r="R743" s="21"/>
      <c r="S743" s="21"/>
    </row>
    <row r="744" spans="1:19">
      <c r="A744" s="162">
        <v>728</v>
      </c>
      <c r="B744" s="380"/>
      <c r="C744" s="112" t="s">
        <v>3844</v>
      </c>
      <c r="D744" s="179" t="s">
        <v>703</v>
      </c>
      <c r="E744" s="89">
        <v>35000</v>
      </c>
      <c r="F744" s="89">
        <v>35000</v>
      </c>
      <c r="G744" s="133"/>
      <c r="H744" s="175" t="s">
        <v>841</v>
      </c>
      <c r="I744" s="139"/>
      <c r="J744" s="112"/>
      <c r="M744" s="4"/>
      <c r="N744" s="11"/>
      <c r="O744" s="4"/>
      <c r="P744" s="19"/>
      <c r="Q744" s="20"/>
      <c r="R744" s="21"/>
      <c r="S744" s="21"/>
    </row>
    <row r="745" spans="1:19" ht="52.8">
      <c r="A745" s="162">
        <v>729</v>
      </c>
      <c r="B745" s="380"/>
      <c r="C745" s="115" t="s">
        <v>1810</v>
      </c>
      <c r="D745" s="115" t="s">
        <v>1811</v>
      </c>
      <c r="E745" s="89">
        <v>6500</v>
      </c>
      <c r="F745" s="89">
        <v>6500</v>
      </c>
      <c r="G745" s="133" t="s">
        <v>1812</v>
      </c>
      <c r="H745" s="175" t="s">
        <v>1809</v>
      </c>
      <c r="I745" s="191" t="s">
        <v>1813</v>
      </c>
      <c r="J745" s="115" t="s">
        <v>1814</v>
      </c>
      <c r="M745" s="4"/>
      <c r="N745" s="11"/>
      <c r="O745" s="4"/>
      <c r="P745" s="19"/>
      <c r="Q745" s="20"/>
      <c r="R745" s="21"/>
      <c r="S745" s="21"/>
    </row>
    <row r="746" spans="1:19" ht="39.6">
      <c r="A746" s="162">
        <v>730</v>
      </c>
      <c r="B746" s="380"/>
      <c r="C746" s="176" t="s">
        <v>23</v>
      </c>
      <c r="D746" s="176" t="s">
        <v>703</v>
      </c>
      <c r="E746" s="385">
        <f>SUM(F746:F750)</f>
        <v>24100</v>
      </c>
      <c r="F746" s="89">
        <v>3500</v>
      </c>
      <c r="G746" s="131" t="s">
        <v>2136</v>
      </c>
      <c r="H746" s="175" t="s">
        <v>2110</v>
      </c>
      <c r="I746" s="187" t="s">
        <v>2295</v>
      </c>
      <c r="J746" s="176" t="s">
        <v>2296</v>
      </c>
      <c r="S746" s="21"/>
    </row>
    <row r="747" spans="1:19">
      <c r="A747" s="162">
        <v>731</v>
      </c>
      <c r="B747" s="380"/>
      <c r="C747" s="176" t="s">
        <v>2326</v>
      </c>
      <c r="D747" s="176" t="s">
        <v>2327</v>
      </c>
      <c r="E747" s="431"/>
      <c r="F747" s="89">
        <v>500</v>
      </c>
      <c r="G747" s="131" t="s">
        <v>2131</v>
      </c>
      <c r="H747" s="175" t="s">
        <v>2110</v>
      </c>
      <c r="I747" s="140" t="s">
        <v>2328</v>
      </c>
      <c r="J747" s="177" t="s">
        <v>2329</v>
      </c>
      <c r="M747" s="4"/>
      <c r="N747" s="11"/>
      <c r="O747" s="4"/>
      <c r="P747" s="19"/>
      <c r="Q747" s="20"/>
      <c r="R747" s="21"/>
      <c r="S747" s="21"/>
    </row>
    <row r="748" spans="1:19">
      <c r="A748" s="162">
        <v>732</v>
      </c>
      <c r="B748" s="380"/>
      <c r="C748" s="91" t="s">
        <v>3211</v>
      </c>
      <c r="D748" s="91" t="s">
        <v>3212</v>
      </c>
      <c r="E748" s="431"/>
      <c r="F748" s="89">
        <v>15000</v>
      </c>
      <c r="G748" s="122" t="s">
        <v>3213</v>
      </c>
      <c r="H748" s="175" t="s">
        <v>3113</v>
      </c>
      <c r="I748" s="136" t="s">
        <v>3214</v>
      </c>
      <c r="J748" s="91" t="s">
        <v>3215</v>
      </c>
      <c r="M748" s="4"/>
      <c r="N748" s="11"/>
      <c r="O748" s="4"/>
      <c r="P748" s="19"/>
      <c r="Q748" s="20"/>
      <c r="R748" s="21"/>
      <c r="S748" s="21"/>
    </row>
    <row r="749" spans="1:19" ht="26.4">
      <c r="A749" s="162">
        <v>733</v>
      </c>
      <c r="B749" s="380"/>
      <c r="C749" s="115" t="s">
        <v>3517</v>
      </c>
      <c r="D749" s="97" t="s">
        <v>3518</v>
      </c>
      <c r="E749" s="431"/>
      <c r="F749" s="89">
        <v>1500</v>
      </c>
      <c r="G749" s="130" t="s">
        <v>1237</v>
      </c>
      <c r="H749" s="175" t="s">
        <v>3467</v>
      </c>
      <c r="I749" s="185"/>
      <c r="J749" s="115" t="s">
        <v>3519</v>
      </c>
      <c r="M749" s="4"/>
      <c r="N749" s="11"/>
      <c r="O749" s="4"/>
      <c r="P749" s="19"/>
      <c r="Q749" s="20"/>
      <c r="R749" s="21"/>
      <c r="S749" s="21"/>
    </row>
    <row r="750" spans="1:19">
      <c r="A750" s="162">
        <v>734</v>
      </c>
      <c r="B750" s="380"/>
      <c r="C750" s="196" t="s">
        <v>928</v>
      </c>
      <c r="D750" s="196" t="s">
        <v>929</v>
      </c>
      <c r="E750" s="386"/>
      <c r="F750" s="89">
        <v>3600</v>
      </c>
      <c r="G750" s="133"/>
      <c r="H750" s="175" t="s">
        <v>841</v>
      </c>
      <c r="I750" s="187"/>
      <c r="J750" s="176"/>
    </row>
    <row r="751" spans="1:19" ht="26.4">
      <c r="A751" s="162">
        <v>735</v>
      </c>
      <c r="B751" s="381"/>
      <c r="C751" s="177" t="s">
        <v>2891</v>
      </c>
      <c r="D751" s="176" t="s">
        <v>2301</v>
      </c>
      <c r="E751" s="89">
        <v>1100</v>
      </c>
      <c r="F751" s="89">
        <v>1100</v>
      </c>
      <c r="G751" s="131" t="s">
        <v>2107</v>
      </c>
      <c r="H751" s="175" t="s">
        <v>2110</v>
      </c>
      <c r="I751" s="140" t="s">
        <v>2302</v>
      </c>
      <c r="J751" s="177" t="s">
        <v>2303</v>
      </c>
    </row>
    <row r="752" spans="1:19" ht="26.4">
      <c r="A752" s="162">
        <v>736</v>
      </c>
      <c r="B752" s="379" t="s">
        <v>24</v>
      </c>
      <c r="C752" s="177" t="s">
        <v>705</v>
      </c>
      <c r="D752" s="176" t="s">
        <v>706</v>
      </c>
      <c r="E752" s="382">
        <f>SUM(F752:F782)</f>
        <v>836424</v>
      </c>
      <c r="F752" s="89">
        <v>40200</v>
      </c>
      <c r="G752" s="131"/>
      <c r="H752" s="175" t="s">
        <v>586</v>
      </c>
      <c r="I752" s="187"/>
      <c r="J752" s="177"/>
    </row>
    <row r="753" spans="1:10" ht="37.200000000000003" customHeight="1">
      <c r="A753" s="162">
        <v>737</v>
      </c>
      <c r="B753" s="380"/>
      <c r="C753" s="112" t="s">
        <v>1048</v>
      </c>
      <c r="D753" s="196" t="s">
        <v>709</v>
      </c>
      <c r="E753" s="383"/>
      <c r="F753" s="89">
        <v>50000</v>
      </c>
      <c r="G753" s="133" t="s">
        <v>1049</v>
      </c>
      <c r="H753" s="175" t="s">
        <v>841</v>
      </c>
      <c r="I753" s="187"/>
      <c r="J753" s="177"/>
    </row>
    <row r="754" spans="1:10">
      <c r="A754" s="162">
        <v>738</v>
      </c>
      <c r="B754" s="380"/>
      <c r="C754" s="196" t="s">
        <v>1168</v>
      </c>
      <c r="D754" s="196" t="s">
        <v>709</v>
      </c>
      <c r="E754" s="383"/>
      <c r="F754" s="89">
        <v>300</v>
      </c>
      <c r="G754" s="190">
        <v>44228</v>
      </c>
      <c r="H754" s="175" t="s">
        <v>841</v>
      </c>
      <c r="I754" s="187"/>
      <c r="J754" s="177"/>
    </row>
    <row r="755" spans="1:10" ht="39.6">
      <c r="A755" s="162">
        <v>739</v>
      </c>
      <c r="B755" s="380"/>
      <c r="C755" s="192" t="s">
        <v>2892</v>
      </c>
      <c r="D755" s="188" t="s">
        <v>849</v>
      </c>
      <c r="E755" s="383"/>
      <c r="F755" s="89">
        <v>6000</v>
      </c>
      <c r="G755" s="131"/>
      <c r="H755" s="175" t="s">
        <v>2798</v>
      </c>
      <c r="I755" s="193"/>
      <c r="J755" s="177" t="s">
        <v>2893</v>
      </c>
    </row>
    <row r="756" spans="1:10">
      <c r="A756" s="162">
        <v>740</v>
      </c>
      <c r="B756" s="380"/>
      <c r="C756" s="177" t="s">
        <v>1403</v>
      </c>
      <c r="D756" s="176"/>
      <c r="E756" s="383"/>
      <c r="F756" s="89">
        <v>30000</v>
      </c>
      <c r="G756" s="131" t="s">
        <v>199</v>
      </c>
      <c r="H756" s="175" t="s">
        <v>1183</v>
      </c>
      <c r="I756" s="187"/>
      <c r="J756" s="177"/>
    </row>
    <row r="757" spans="1:10" ht="26.4">
      <c r="A757" s="162">
        <v>741</v>
      </c>
      <c r="B757" s="380"/>
      <c r="C757" s="177" t="s">
        <v>2297</v>
      </c>
      <c r="D757" s="176" t="s">
        <v>2298</v>
      </c>
      <c r="E757" s="383"/>
      <c r="F757" s="89">
        <v>2000</v>
      </c>
      <c r="G757" s="131" t="s">
        <v>2131</v>
      </c>
      <c r="H757" s="175" t="s">
        <v>2110</v>
      </c>
      <c r="I757" s="187" t="s">
        <v>2299</v>
      </c>
      <c r="J757" s="177" t="s">
        <v>2300</v>
      </c>
    </row>
    <row r="758" spans="1:10" ht="39.6">
      <c r="A758" s="162">
        <v>742</v>
      </c>
      <c r="B758" s="380"/>
      <c r="C758" s="91" t="s">
        <v>3193</v>
      </c>
      <c r="D758" s="91" t="s">
        <v>706</v>
      </c>
      <c r="E758" s="383"/>
      <c r="F758" s="89">
        <v>1000</v>
      </c>
      <c r="G758" s="122" t="s">
        <v>3178</v>
      </c>
      <c r="H758" s="175" t="s">
        <v>3113</v>
      </c>
      <c r="I758" s="136" t="s">
        <v>3194</v>
      </c>
      <c r="J758" s="91" t="s">
        <v>3195</v>
      </c>
    </row>
    <row r="759" spans="1:10" ht="39.6">
      <c r="A759" s="162">
        <v>743</v>
      </c>
      <c r="B759" s="380"/>
      <c r="C759" s="91" t="s">
        <v>3196</v>
      </c>
      <c r="D759" s="91" t="s">
        <v>706</v>
      </c>
      <c r="E759" s="383"/>
      <c r="F759" s="89">
        <v>15000</v>
      </c>
      <c r="G759" s="122" t="s">
        <v>3122</v>
      </c>
      <c r="H759" s="175" t="s">
        <v>3113</v>
      </c>
      <c r="I759" s="136" t="s">
        <v>3196</v>
      </c>
      <c r="J759" s="91" t="s">
        <v>3197</v>
      </c>
    </row>
    <row r="760" spans="1:10" ht="52.8">
      <c r="A760" s="162">
        <v>744</v>
      </c>
      <c r="B760" s="380"/>
      <c r="C760" s="112" t="s">
        <v>1095</v>
      </c>
      <c r="D760" s="179" t="s">
        <v>706</v>
      </c>
      <c r="E760" s="383"/>
      <c r="F760" s="89">
        <v>4000</v>
      </c>
      <c r="G760" s="133" t="s">
        <v>1060</v>
      </c>
      <c r="H760" s="175" t="s">
        <v>841</v>
      </c>
      <c r="I760" s="139" t="s">
        <v>1061</v>
      </c>
      <c r="J760" s="112" t="s">
        <v>1062</v>
      </c>
    </row>
    <row r="761" spans="1:10" ht="26.4">
      <c r="A761" s="162">
        <v>745</v>
      </c>
      <c r="B761" s="380"/>
      <c r="C761" s="169" t="s">
        <v>893</v>
      </c>
      <c r="D761" s="196" t="s">
        <v>706</v>
      </c>
      <c r="E761" s="383"/>
      <c r="F761" s="89">
        <v>4000</v>
      </c>
      <c r="G761" s="131" t="s">
        <v>850</v>
      </c>
      <c r="H761" s="175" t="s">
        <v>841</v>
      </c>
      <c r="I761" s="136"/>
      <c r="J761" s="91"/>
    </row>
    <row r="762" spans="1:10">
      <c r="A762" s="162">
        <v>746</v>
      </c>
      <c r="B762" s="380"/>
      <c r="C762" s="169" t="s">
        <v>3845</v>
      </c>
      <c r="D762" s="196" t="s">
        <v>706</v>
      </c>
      <c r="E762" s="383"/>
      <c r="F762" s="89">
        <v>15000</v>
      </c>
      <c r="G762" s="131"/>
      <c r="H762" s="175" t="s">
        <v>841</v>
      </c>
      <c r="I762" s="136"/>
      <c r="J762" s="91"/>
    </row>
    <row r="763" spans="1:10" ht="26.4">
      <c r="A763" s="162">
        <v>747</v>
      </c>
      <c r="B763" s="381"/>
      <c r="C763" s="93" t="s">
        <v>3520</v>
      </c>
      <c r="D763" s="114" t="s">
        <v>706</v>
      </c>
      <c r="E763" s="383"/>
      <c r="F763" s="89">
        <v>16200</v>
      </c>
      <c r="G763" s="130">
        <v>2021</v>
      </c>
      <c r="H763" s="175" t="s">
        <v>3467</v>
      </c>
      <c r="I763" s="262"/>
      <c r="J763" s="112" t="s">
        <v>3521</v>
      </c>
    </row>
    <row r="764" spans="1:10">
      <c r="A764" s="162">
        <v>748</v>
      </c>
      <c r="B764" s="379" t="s">
        <v>303</v>
      </c>
      <c r="C764" s="176" t="s">
        <v>718</v>
      </c>
      <c r="D764" s="176" t="s">
        <v>304</v>
      </c>
      <c r="E764" s="383"/>
      <c r="F764" s="89">
        <v>200</v>
      </c>
      <c r="G764" s="131"/>
      <c r="H764" s="175" t="s">
        <v>586</v>
      </c>
      <c r="I764" s="187"/>
      <c r="J764" s="177"/>
    </row>
    <row r="765" spans="1:10" ht="39.6">
      <c r="A765" s="162">
        <v>749</v>
      </c>
      <c r="B765" s="380"/>
      <c r="C765" s="196" t="s">
        <v>1102</v>
      </c>
      <c r="D765" s="196" t="s">
        <v>709</v>
      </c>
      <c r="E765" s="383"/>
      <c r="F765" s="89">
        <v>1000</v>
      </c>
      <c r="G765" s="131" t="s">
        <v>1103</v>
      </c>
      <c r="H765" s="175" t="s">
        <v>841</v>
      </c>
      <c r="I765" s="264"/>
      <c r="J765" s="169" t="s">
        <v>1104</v>
      </c>
    </row>
    <row r="766" spans="1:10" ht="26.4">
      <c r="A766" s="162">
        <v>750</v>
      </c>
      <c r="B766" s="381"/>
      <c r="C766" s="112" t="s">
        <v>3522</v>
      </c>
      <c r="D766" s="97" t="s">
        <v>304</v>
      </c>
      <c r="E766" s="383"/>
      <c r="F766" s="89">
        <v>2000</v>
      </c>
      <c r="G766" s="130">
        <v>2021</v>
      </c>
      <c r="H766" s="175" t="s">
        <v>3467</v>
      </c>
      <c r="I766" s="139"/>
      <c r="J766" s="112" t="s">
        <v>3523</v>
      </c>
    </row>
    <row r="767" spans="1:10" ht="13.2" customHeight="1">
      <c r="A767" s="162">
        <v>751</v>
      </c>
      <c r="B767" s="379" t="s">
        <v>707</v>
      </c>
      <c r="C767" s="176" t="s">
        <v>708</v>
      </c>
      <c r="D767" s="176" t="s">
        <v>709</v>
      </c>
      <c r="E767" s="383"/>
      <c r="F767" s="89">
        <v>2000</v>
      </c>
      <c r="G767" s="131"/>
      <c r="H767" s="175" t="s">
        <v>586</v>
      </c>
      <c r="I767" s="140" t="s">
        <v>710</v>
      </c>
      <c r="J767" s="177" t="s">
        <v>711</v>
      </c>
    </row>
    <row r="768" spans="1:10" ht="52.8">
      <c r="A768" s="162">
        <v>752</v>
      </c>
      <c r="B768" s="380"/>
      <c r="C768" s="169" t="s">
        <v>1031</v>
      </c>
      <c r="D768" s="169" t="s">
        <v>1032</v>
      </c>
      <c r="E768" s="383"/>
      <c r="F768" s="89">
        <v>12000</v>
      </c>
      <c r="G768" s="131" t="s">
        <v>1033</v>
      </c>
      <c r="H768" s="175" t="s">
        <v>841</v>
      </c>
      <c r="I768" s="210"/>
      <c r="J768" s="196" t="s">
        <v>1030</v>
      </c>
    </row>
    <row r="769" spans="1:13" ht="23.4" customHeight="1">
      <c r="A769" s="162">
        <v>753</v>
      </c>
      <c r="B769" s="380"/>
      <c r="C769" s="169" t="s">
        <v>1034</v>
      </c>
      <c r="D769" s="196" t="s">
        <v>1035</v>
      </c>
      <c r="E769" s="383"/>
      <c r="F769" s="89">
        <v>18000</v>
      </c>
      <c r="G769" s="131" t="s">
        <v>1033</v>
      </c>
      <c r="H769" s="175" t="s">
        <v>841</v>
      </c>
      <c r="I769" s="210"/>
      <c r="J769" s="196" t="s">
        <v>1030</v>
      </c>
      <c r="M769" s="27" t="s">
        <v>340</v>
      </c>
    </row>
    <row r="770" spans="1:13" ht="52.8">
      <c r="A770" s="162">
        <v>754</v>
      </c>
      <c r="B770" s="380"/>
      <c r="C770" s="169" t="s">
        <v>1036</v>
      </c>
      <c r="D770" s="196" t="s">
        <v>1037</v>
      </c>
      <c r="E770" s="383"/>
      <c r="F770" s="89">
        <v>42000</v>
      </c>
      <c r="G770" s="131" t="s">
        <v>1033</v>
      </c>
      <c r="H770" s="175" t="s">
        <v>841</v>
      </c>
      <c r="I770" s="210"/>
      <c r="J770" s="196" t="s">
        <v>1030</v>
      </c>
    </row>
    <row r="771" spans="1:13">
      <c r="A771" s="162">
        <v>755</v>
      </c>
      <c r="B771" s="380"/>
      <c r="C771" s="112" t="s">
        <v>707</v>
      </c>
      <c r="D771" s="111" t="s">
        <v>709</v>
      </c>
      <c r="E771" s="383"/>
      <c r="F771" s="89">
        <v>16800</v>
      </c>
      <c r="G771" s="130">
        <v>2021</v>
      </c>
      <c r="H771" s="175" t="s">
        <v>3467</v>
      </c>
      <c r="I771" s="363"/>
      <c r="J771" s="338" t="s">
        <v>3524</v>
      </c>
      <c r="M771" s="27" t="s">
        <v>340</v>
      </c>
    </row>
    <row r="772" spans="1:13" ht="13.2" customHeight="1">
      <c r="A772" s="162">
        <v>756</v>
      </c>
      <c r="B772" s="380"/>
      <c r="C772" s="90" t="s">
        <v>3525</v>
      </c>
      <c r="D772" s="97" t="s">
        <v>3526</v>
      </c>
      <c r="E772" s="383"/>
      <c r="F772" s="89">
        <v>6500</v>
      </c>
      <c r="G772" s="130" t="s">
        <v>1191</v>
      </c>
      <c r="H772" s="175" t="s">
        <v>3467</v>
      </c>
      <c r="I772" s="185"/>
      <c r="J772" s="179" t="s">
        <v>3527</v>
      </c>
    </row>
    <row r="773" spans="1:13" ht="13.2" customHeight="1">
      <c r="A773" s="162">
        <v>757</v>
      </c>
      <c r="B773" s="380"/>
      <c r="C773" s="169" t="s">
        <v>852</v>
      </c>
      <c r="D773" s="169" t="s">
        <v>706</v>
      </c>
      <c r="E773" s="383"/>
      <c r="F773" s="89">
        <v>1500</v>
      </c>
      <c r="G773" s="131" t="s">
        <v>850</v>
      </c>
      <c r="H773" s="175" t="s">
        <v>841</v>
      </c>
      <c r="I773" s="210"/>
      <c r="J773" s="169" t="s">
        <v>853</v>
      </c>
    </row>
    <row r="774" spans="1:13" ht="13.2" customHeight="1">
      <c r="A774" s="162">
        <v>758</v>
      </c>
      <c r="B774" s="380"/>
      <c r="C774" s="196" t="s">
        <v>892</v>
      </c>
      <c r="D774" s="196" t="s">
        <v>706</v>
      </c>
      <c r="E774" s="383"/>
      <c r="F774" s="89">
        <v>5500</v>
      </c>
      <c r="G774" s="131" t="s">
        <v>850</v>
      </c>
      <c r="H774" s="175" t="s">
        <v>841</v>
      </c>
      <c r="I774" s="187"/>
      <c r="J774" s="177"/>
    </row>
    <row r="775" spans="1:13" ht="13.2" customHeight="1">
      <c r="A775" s="162">
        <v>759</v>
      </c>
      <c r="B775" s="380"/>
      <c r="C775" s="112" t="s">
        <v>939</v>
      </c>
      <c r="D775" s="179" t="s">
        <v>849</v>
      </c>
      <c r="E775" s="383"/>
      <c r="F775" s="89">
        <v>6500</v>
      </c>
      <c r="G775" s="133" t="s">
        <v>840</v>
      </c>
      <c r="H775" s="175" t="s">
        <v>841</v>
      </c>
      <c r="I775" s="139" t="s">
        <v>940</v>
      </c>
      <c r="J775" s="112" t="s">
        <v>941</v>
      </c>
    </row>
    <row r="776" spans="1:13" ht="13.2" customHeight="1">
      <c r="A776" s="162">
        <v>760</v>
      </c>
      <c r="B776" s="380"/>
      <c r="C776" s="112" t="s">
        <v>707</v>
      </c>
      <c r="D776" s="179" t="s">
        <v>709</v>
      </c>
      <c r="E776" s="383"/>
      <c r="F776" s="89">
        <v>54000</v>
      </c>
      <c r="G776" s="133" t="s">
        <v>840</v>
      </c>
      <c r="H776" s="175" t="s">
        <v>841</v>
      </c>
      <c r="I776" s="139" t="s">
        <v>942</v>
      </c>
      <c r="J776" s="112" t="s">
        <v>943</v>
      </c>
    </row>
    <row r="777" spans="1:13" ht="13.2" customHeight="1">
      <c r="A777" s="162">
        <v>761</v>
      </c>
      <c r="B777" s="380"/>
      <c r="C777" s="112" t="s">
        <v>939</v>
      </c>
      <c r="D777" s="112" t="s">
        <v>849</v>
      </c>
      <c r="E777" s="383"/>
      <c r="F777" s="89">
        <v>1500</v>
      </c>
      <c r="G777" s="133" t="s">
        <v>1044</v>
      </c>
      <c r="H777" s="175" t="s">
        <v>841</v>
      </c>
      <c r="I777" s="139"/>
      <c r="J777" s="112"/>
    </row>
    <row r="778" spans="1:13" ht="13.2" customHeight="1">
      <c r="A778" s="162">
        <v>762</v>
      </c>
      <c r="B778" s="380"/>
      <c r="C778" s="112" t="s">
        <v>1046</v>
      </c>
      <c r="D778" s="112" t="s">
        <v>709</v>
      </c>
      <c r="E778" s="383"/>
      <c r="F778" s="89">
        <v>150000</v>
      </c>
      <c r="G778" s="133" t="s">
        <v>1044</v>
      </c>
      <c r="H778" s="175" t="s">
        <v>841</v>
      </c>
      <c r="I778" s="185"/>
      <c r="J778" s="179"/>
    </row>
    <row r="779" spans="1:13" ht="13.2" customHeight="1">
      <c r="A779" s="162">
        <v>763</v>
      </c>
      <c r="B779" s="380"/>
      <c r="C779" s="112" t="s">
        <v>1043</v>
      </c>
      <c r="D779" s="112" t="s">
        <v>709</v>
      </c>
      <c r="E779" s="383"/>
      <c r="F779" s="89">
        <v>77000</v>
      </c>
      <c r="G779" s="133" t="s">
        <v>1044</v>
      </c>
      <c r="H779" s="175" t="s">
        <v>841</v>
      </c>
      <c r="I779" s="185"/>
      <c r="J779" s="179" t="s">
        <v>3840</v>
      </c>
    </row>
    <row r="780" spans="1:13" ht="13.2" customHeight="1">
      <c r="A780" s="162">
        <v>764</v>
      </c>
      <c r="B780" s="381"/>
      <c r="C780" s="112" t="s">
        <v>3842</v>
      </c>
      <c r="D780" s="112" t="s">
        <v>3843</v>
      </c>
      <c r="E780" s="383"/>
      <c r="F780" s="89">
        <v>30000</v>
      </c>
      <c r="G780" s="130"/>
      <c r="H780" s="175" t="s">
        <v>841</v>
      </c>
      <c r="I780" s="185"/>
      <c r="J780" s="179"/>
    </row>
    <row r="781" spans="1:13" ht="13.2" customHeight="1">
      <c r="A781" s="162">
        <v>765</v>
      </c>
      <c r="B781" s="146"/>
      <c r="C781" s="115" t="s">
        <v>3849</v>
      </c>
      <c r="D781" s="97" t="s">
        <v>709</v>
      </c>
      <c r="E781" s="383"/>
      <c r="F781" s="89">
        <v>84501</v>
      </c>
      <c r="G781" s="130">
        <v>2021</v>
      </c>
      <c r="H781" s="175" t="s">
        <v>841</v>
      </c>
      <c r="I781" s="185"/>
      <c r="J781" s="179"/>
    </row>
    <row r="782" spans="1:13" ht="13.2" customHeight="1">
      <c r="A782" s="162">
        <v>766</v>
      </c>
      <c r="B782" s="146"/>
      <c r="C782" s="90" t="s">
        <v>3850</v>
      </c>
      <c r="D782" s="97" t="s">
        <v>709</v>
      </c>
      <c r="E782" s="384"/>
      <c r="F782" s="89">
        <v>141723</v>
      </c>
      <c r="G782" s="130">
        <v>2021</v>
      </c>
      <c r="H782" s="175" t="s">
        <v>841</v>
      </c>
      <c r="I782" s="185"/>
      <c r="J782" s="179"/>
    </row>
    <row r="783" spans="1:13">
      <c r="A783" s="162">
        <v>767</v>
      </c>
      <c r="B783" s="115" t="s">
        <v>3528</v>
      </c>
      <c r="C783" s="113" t="s">
        <v>3529</v>
      </c>
      <c r="D783" s="111" t="s">
        <v>1330</v>
      </c>
      <c r="E783" s="89">
        <v>82000</v>
      </c>
      <c r="F783" s="89">
        <v>82000</v>
      </c>
      <c r="G783" s="362" t="s">
        <v>1194</v>
      </c>
      <c r="H783" s="175" t="s">
        <v>3467</v>
      </c>
      <c r="I783" s="363"/>
      <c r="J783" s="112" t="s">
        <v>3530</v>
      </c>
    </row>
    <row r="784" spans="1:13" ht="26.4">
      <c r="A784" s="162">
        <v>768</v>
      </c>
      <c r="B784" s="112" t="s">
        <v>3531</v>
      </c>
      <c r="C784" s="115" t="s">
        <v>3532</v>
      </c>
      <c r="D784" s="97" t="s">
        <v>3533</v>
      </c>
      <c r="E784" s="89">
        <v>2000</v>
      </c>
      <c r="F784" s="89">
        <v>2000</v>
      </c>
      <c r="G784" s="130">
        <v>2021</v>
      </c>
      <c r="H784" s="175" t="s">
        <v>3467</v>
      </c>
      <c r="I784" s="185"/>
      <c r="J784" s="112" t="s">
        <v>3534</v>
      </c>
    </row>
    <row r="785" spans="1:16" ht="39.6">
      <c r="A785" s="162">
        <v>769</v>
      </c>
      <c r="B785" s="379" t="s">
        <v>67</v>
      </c>
      <c r="C785" s="112" t="s">
        <v>3692</v>
      </c>
      <c r="D785" s="97" t="s">
        <v>3693</v>
      </c>
      <c r="E785" s="89">
        <v>390000</v>
      </c>
      <c r="F785" s="89">
        <v>390000</v>
      </c>
      <c r="G785" s="286" t="s">
        <v>3694</v>
      </c>
      <c r="H785" s="175" t="s">
        <v>3699</v>
      </c>
      <c r="I785" s="187" t="s">
        <v>3695</v>
      </c>
      <c r="J785" s="177"/>
    </row>
    <row r="786" spans="1:16" ht="26.4">
      <c r="A786" s="162">
        <v>770</v>
      </c>
      <c r="B786" s="380"/>
      <c r="C786" s="112" t="s">
        <v>3696</v>
      </c>
      <c r="D786" s="90" t="s">
        <v>3697</v>
      </c>
      <c r="E786" s="89">
        <v>480000</v>
      </c>
      <c r="F786" s="89">
        <v>480000</v>
      </c>
      <c r="G786" s="286" t="s">
        <v>3694</v>
      </c>
      <c r="H786" s="175" t="s">
        <v>3671</v>
      </c>
      <c r="I786" s="187" t="s">
        <v>3698</v>
      </c>
      <c r="J786" s="177"/>
    </row>
    <row r="787" spans="1:16">
      <c r="A787" s="162">
        <v>771</v>
      </c>
      <c r="B787" s="380"/>
      <c r="C787" s="192" t="s">
        <v>2894</v>
      </c>
      <c r="D787" s="188" t="s">
        <v>2895</v>
      </c>
      <c r="E787" s="477">
        <f>SUM(F787:F799)</f>
        <v>108370</v>
      </c>
      <c r="F787" s="89">
        <v>3000</v>
      </c>
      <c r="G787" s="131"/>
      <c r="H787" s="175" t="s">
        <v>2798</v>
      </c>
      <c r="I787" s="193"/>
      <c r="J787" s="177" t="s">
        <v>2896</v>
      </c>
    </row>
    <row r="788" spans="1:16" ht="26.4">
      <c r="A788" s="162">
        <v>772</v>
      </c>
      <c r="B788" s="380"/>
      <c r="C788" s="169" t="s">
        <v>1068</v>
      </c>
      <c r="D788" s="196" t="s">
        <v>891</v>
      </c>
      <c r="E788" s="478"/>
      <c r="F788" s="89">
        <v>40000</v>
      </c>
      <c r="G788" s="131"/>
      <c r="H788" s="175" t="s">
        <v>841</v>
      </c>
      <c r="I788" s="264"/>
      <c r="J788" s="177"/>
    </row>
    <row r="789" spans="1:16">
      <c r="A789" s="162">
        <v>773</v>
      </c>
      <c r="B789" s="381"/>
      <c r="C789" s="169" t="s">
        <v>67</v>
      </c>
      <c r="D789" s="196" t="s">
        <v>891</v>
      </c>
      <c r="E789" s="478"/>
      <c r="F789" s="89">
        <v>1000</v>
      </c>
      <c r="G789" s="131" t="s">
        <v>199</v>
      </c>
      <c r="H789" s="175" t="s">
        <v>2978</v>
      </c>
      <c r="I789" s="264"/>
      <c r="J789" s="177"/>
    </row>
    <row r="790" spans="1:16" ht="13.2" customHeight="1">
      <c r="A790" s="162">
        <v>774</v>
      </c>
      <c r="B790" s="379" t="s">
        <v>68</v>
      </c>
      <c r="C790" s="196" t="s">
        <v>890</v>
      </c>
      <c r="D790" s="196" t="s">
        <v>891</v>
      </c>
      <c r="E790" s="478"/>
      <c r="F790" s="89">
        <v>4000</v>
      </c>
      <c r="G790" s="131" t="s">
        <v>850</v>
      </c>
      <c r="H790" s="175" t="s">
        <v>841</v>
      </c>
      <c r="I790" s="187"/>
      <c r="J790" s="177"/>
    </row>
    <row r="791" spans="1:16" ht="26.4">
      <c r="A791" s="162">
        <v>775</v>
      </c>
      <c r="B791" s="380"/>
      <c r="C791" s="169" t="s">
        <v>1692</v>
      </c>
      <c r="D791" s="196" t="s">
        <v>1694</v>
      </c>
      <c r="E791" s="478"/>
      <c r="F791" s="89">
        <v>170</v>
      </c>
      <c r="G791" s="131" t="s">
        <v>1637</v>
      </c>
      <c r="H791" s="175" t="s">
        <v>1634</v>
      </c>
      <c r="I791" s="187" t="s">
        <v>1697</v>
      </c>
      <c r="J791" s="177" t="s">
        <v>1699</v>
      </c>
    </row>
    <row r="792" spans="1:16" ht="26.4">
      <c r="A792" s="162">
        <v>776</v>
      </c>
      <c r="B792" s="380"/>
      <c r="C792" s="177" t="s">
        <v>1693</v>
      </c>
      <c r="D792" s="177" t="s">
        <v>1695</v>
      </c>
      <c r="E792" s="478"/>
      <c r="F792" s="89">
        <v>200</v>
      </c>
      <c r="G792" s="131" t="s">
        <v>1700</v>
      </c>
      <c r="H792" s="175" t="s">
        <v>1634</v>
      </c>
      <c r="I792" s="187" t="s">
        <v>1696</v>
      </c>
      <c r="J792" s="177" t="s">
        <v>1698</v>
      </c>
      <c r="M792" s="2"/>
      <c r="N792" s="9"/>
      <c r="O792" s="50"/>
      <c r="P792" s="9"/>
    </row>
    <row r="793" spans="1:16" ht="34.799999999999997" customHeight="1">
      <c r="A793" s="162">
        <v>777</v>
      </c>
      <c r="B793" s="380"/>
      <c r="C793" s="196" t="s">
        <v>1685</v>
      </c>
      <c r="D793" s="196" t="s">
        <v>1686</v>
      </c>
      <c r="E793" s="478"/>
      <c r="F793" s="89">
        <v>2000</v>
      </c>
      <c r="G793" s="131" t="s">
        <v>1682</v>
      </c>
      <c r="H793" s="175" t="s">
        <v>1634</v>
      </c>
      <c r="I793" s="187" t="s">
        <v>1687</v>
      </c>
      <c r="J793" s="177" t="s">
        <v>1688</v>
      </c>
      <c r="M793" s="2"/>
      <c r="N793" s="9"/>
      <c r="O793" s="50"/>
      <c r="P793" s="9"/>
    </row>
    <row r="794" spans="1:16" ht="52.8">
      <c r="A794" s="162">
        <v>778</v>
      </c>
      <c r="B794" s="380"/>
      <c r="C794" s="196" t="s">
        <v>1689</v>
      </c>
      <c r="D794" s="196" t="s">
        <v>1690</v>
      </c>
      <c r="E794" s="478"/>
      <c r="F794" s="89">
        <v>6000</v>
      </c>
      <c r="G794" s="131" t="s">
        <v>1654</v>
      </c>
      <c r="H794" s="175" t="s">
        <v>1634</v>
      </c>
      <c r="I794" s="187" t="s">
        <v>1691</v>
      </c>
      <c r="J794" s="177"/>
      <c r="M794" s="2"/>
      <c r="N794" s="9"/>
      <c r="O794" s="50"/>
      <c r="P794" s="9"/>
    </row>
    <row r="795" spans="1:16">
      <c r="A795" s="162">
        <v>779</v>
      </c>
      <c r="B795" s="380"/>
      <c r="C795" s="192" t="s">
        <v>2897</v>
      </c>
      <c r="D795" s="188" t="s">
        <v>1067</v>
      </c>
      <c r="E795" s="478"/>
      <c r="F795" s="89">
        <v>3000</v>
      </c>
      <c r="G795" s="131"/>
      <c r="H795" s="175" t="s">
        <v>2798</v>
      </c>
      <c r="I795" s="193"/>
      <c r="J795" s="177" t="s">
        <v>2896</v>
      </c>
      <c r="M795" s="2"/>
      <c r="N795" s="9"/>
      <c r="O795" s="50"/>
      <c r="P795" s="9"/>
    </row>
    <row r="796" spans="1:16" ht="52.8">
      <c r="A796" s="162">
        <v>780</v>
      </c>
      <c r="B796" s="380"/>
      <c r="C796" s="177" t="s">
        <v>2999</v>
      </c>
      <c r="D796" s="176" t="s">
        <v>3000</v>
      </c>
      <c r="E796" s="478"/>
      <c r="F796" s="89">
        <v>13000</v>
      </c>
      <c r="G796" s="131" t="s">
        <v>2996</v>
      </c>
      <c r="H796" s="175" t="s">
        <v>2978</v>
      </c>
      <c r="I796" s="193"/>
      <c r="J796" s="177"/>
      <c r="M796" s="2"/>
      <c r="N796" s="9"/>
      <c r="O796" s="50"/>
      <c r="P796" s="9"/>
    </row>
    <row r="797" spans="1:16" ht="39.6">
      <c r="A797" s="162">
        <v>781</v>
      </c>
      <c r="B797" s="380"/>
      <c r="C797" s="91" t="s">
        <v>3171</v>
      </c>
      <c r="D797" s="91" t="s">
        <v>3172</v>
      </c>
      <c r="E797" s="478"/>
      <c r="F797" s="89">
        <v>1000</v>
      </c>
      <c r="G797" s="122" t="s">
        <v>3173</v>
      </c>
      <c r="H797" s="175" t="s">
        <v>3113</v>
      </c>
      <c r="I797" s="136" t="s">
        <v>3171</v>
      </c>
      <c r="J797" s="177"/>
    </row>
    <row r="798" spans="1:16" ht="52.8">
      <c r="A798" s="162">
        <v>782</v>
      </c>
      <c r="B798" s="380"/>
      <c r="C798" s="112" t="s">
        <v>1096</v>
      </c>
      <c r="D798" s="179" t="s">
        <v>1097</v>
      </c>
      <c r="E798" s="478"/>
      <c r="F798" s="89">
        <v>33500</v>
      </c>
      <c r="G798" s="133" t="s">
        <v>1060</v>
      </c>
      <c r="H798" s="175" t="s">
        <v>841</v>
      </c>
      <c r="I798" s="139" t="s">
        <v>1061</v>
      </c>
      <c r="J798" s="112" t="s">
        <v>1062</v>
      </c>
    </row>
    <row r="799" spans="1:16">
      <c r="A799" s="162">
        <v>783</v>
      </c>
      <c r="B799" s="381"/>
      <c r="C799" s="112" t="s">
        <v>3538</v>
      </c>
      <c r="D799" s="97" t="s">
        <v>1694</v>
      </c>
      <c r="E799" s="479"/>
      <c r="F799" s="89">
        <v>1500</v>
      </c>
      <c r="G799" s="130">
        <v>2021</v>
      </c>
      <c r="H799" s="175" t="s">
        <v>3467</v>
      </c>
      <c r="I799" s="139"/>
      <c r="J799" s="112" t="s">
        <v>3539</v>
      </c>
    </row>
    <row r="800" spans="1:16">
      <c r="A800" s="162">
        <v>784</v>
      </c>
      <c r="B800" s="379" t="s">
        <v>69</v>
      </c>
      <c r="C800" s="196" t="s">
        <v>1040</v>
      </c>
      <c r="D800" s="196" t="s">
        <v>1041</v>
      </c>
      <c r="E800" s="382">
        <f>SUM(F800:F809)</f>
        <v>65550</v>
      </c>
      <c r="F800" s="89">
        <v>2000</v>
      </c>
      <c r="G800" s="131" t="s">
        <v>1042</v>
      </c>
      <c r="H800" s="175" t="s">
        <v>841</v>
      </c>
      <c r="I800" s="210"/>
      <c r="J800" s="196" t="s">
        <v>1030</v>
      </c>
    </row>
    <row r="801" spans="1:10">
      <c r="A801" s="162">
        <v>785</v>
      </c>
      <c r="B801" s="380"/>
      <c r="C801" s="196" t="s">
        <v>1174</v>
      </c>
      <c r="D801" s="91" t="s">
        <v>1041</v>
      </c>
      <c r="E801" s="436"/>
      <c r="F801" s="89">
        <v>2500</v>
      </c>
      <c r="G801" s="190">
        <v>44470</v>
      </c>
      <c r="H801" s="175" t="s">
        <v>841</v>
      </c>
      <c r="I801" s="210"/>
      <c r="J801" s="196"/>
    </row>
    <row r="802" spans="1:10" ht="41.4">
      <c r="A802" s="162">
        <v>786</v>
      </c>
      <c r="B802" s="380"/>
      <c r="C802" s="90" t="s">
        <v>3485</v>
      </c>
      <c r="D802" s="97" t="s">
        <v>3486</v>
      </c>
      <c r="E802" s="436"/>
      <c r="F802" s="89">
        <v>400</v>
      </c>
      <c r="G802" s="130" t="s">
        <v>1623</v>
      </c>
      <c r="H802" s="175" t="s">
        <v>3467</v>
      </c>
      <c r="I802" s="140"/>
      <c r="J802" s="103" t="s">
        <v>3487</v>
      </c>
    </row>
    <row r="803" spans="1:10">
      <c r="A803" s="162">
        <v>787</v>
      </c>
      <c r="B803" s="380"/>
      <c r="C803" s="179" t="s">
        <v>1053</v>
      </c>
      <c r="D803" s="179" t="s">
        <v>1041</v>
      </c>
      <c r="E803" s="436"/>
      <c r="F803" s="89">
        <v>1000</v>
      </c>
      <c r="G803" s="133" t="s">
        <v>1044</v>
      </c>
      <c r="H803" s="175" t="s">
        <v>841</v>
      </c>
      <c r="I803" s="210"/>
      <c r="J803" s="196"/>
    </row>
    <row r="804" spans="1:10">
      <c r="A804" s="162">
        <v>788</v>
      </c>
      <c r="B804" s="380"/>
      <c r="C804" s="177" t="s">
        <v>1407</v>
      </c>
      <c r="D804" s="179" t="s">
        <v>1041</v>
      </c>
      <c r="E804" s="436"/>
      <c r="F804" s="89">
        <v>25000</v>
      </c>
      <c r="G804" s="131" t="s">
        <v>905</v>
      </c>
      <c r="H804" s="175" t="s">
        <v>1183</v>
      </c>
      <c r="I804" s="210"/>
      <c r="J804" s="196"/>
    </row>
    <row r="805" spans="1:10" ht="52.8">
      <c r="A805" s="162">
        <v>789</v>
      </c>
      <c r="B805" s="380"/>
      <c r="C805" s="176" t="s">
        <v>2665</v>
      </c>
      <c r="D805" s="168" t="s">
        <v>862</v>
      </c>
      <c r="E805" s="436"/>
      <c r="F805" s="89">
        <v>650</v>
      </c>
      <c r="G805" s="131" t="s">
        <v>2666</v>
      </c>
      <c r="H805" s="175" t="s">
        <v>2611</v>
      </c>
      <c r="I805" s="187" t="s">
        <v>2609</v>
      </c>
      <c r="J805" s="176" t="s">
        <v>2667</v>
      </c>
    </row>
    <row r="806" spans="1:10">
      <c r="A806" s="162">
        <v>790</v>
      </c>
      <c r="B806" s="380"/>
      <c r="C806" s="192" t="s">
        <v>2900</v>
      </c>
      <c r="D806" s="188" t="s">
        <v>290</v>
      </c>
      <c r="E806" s="436"/>
      <c r="F806" s="89">
        <v>10000</v>
      </c>
      <c r="G806" s="131"/>
      <c r="H806" s="175" t="s">
        <v>2798</v>
      </c>
      <c r="I806" s="193"/>
      <c r="J806" s="177" t="s">
        <v>2901</v>
      </c>
    </row>
    <row r="807" spans="1:10">
      <c r="A807" s="162">
        <v>791</v>
      </c>
      <c r="B807" s="380"/>
      <c r="C807" s="177" t="s">
        <v>69</v>
      </c>
      <c r="D807" s="188" t="s">
        <v>3001</v>
      </c>
      <c r="E807" s="436"/>
      <c r="F807" s="89">
        <v>9500</v>
      </c>
      <c r="G807" s="131"/>
      <c r="H807" s="175" t="s">
        <v>2978</v>
      </c>
      <c r="I807" s="193"/>
      <c r="J807" s="177"/>
    </row>
    <row r="808" spans="1:10" ht="26.4">
      <c r="A808" s="162">
        <v>792</v>
      </c>
      <c r="B808" s="380"/>
      <c r="C808" s="91" t="s">
        <v>3147</v>
      </c>
      <c r="D808" s="91" t="s">
        <v>3148</v>
      </c>
      <c r="E808" s="436"/>
      <c r="F808" s="89">
        <v>1500</v>
      </c>
      <c r="G808" s="122" t="s">
        <v>3122</v>
      </c>
      <c r="H808" s="175" t="s">
        <v>3113</v>
      </c>
      <c r="I808" s="136" t="s">
        <v>3147</v>
      </c>
      <c r="J808" s="177"/>
    </row>
    <row r="809" spans="1:10">
      <c r="A809" s="162">
        <v>793</v>
      </c>
      <c r="B809" s="381"/>
      <c r="C809" s="177" t="s">
        <v>1408</v>
      </c>
      <c r="D809" s="287" t="s">
        <v>1041</v>
      </c>
      <c r="E809" s="429"/>
      <c r="F809" s="89">
        <v>13000</v>
      </c>
      <c r="G809" s="131"/>
      <c r="H809" s="175" t="s">
        <v>1183</v>
      </c>
      <c r="I809" s="210"/>
      <c r="J809" s="196"/>
    </row>
    <row r="810" spans="1:10">
      <c r="A810" s="162">
        <v>794</v>
      </c>
      <c r="B810" s="379" t="s">
        <v>70</v>
      </c>
      <c r="C810" s="196" t="s">
        <v>1172</v>
      </c>
      <c r="D810" s="288" t="s">
        <v>1173</v>
      </c>
      <c r="E810" s="382">
        <f>SUM(F810:F813)</f>
        <v>23300</v>
      </c>
      <c r="F810" s="89">
        <v>500</v>
      </c>
      <c r="G810" s="190">
        <v>44378</v>
      </c>
      <c r="H810" s="175" t="s">
        <v>841</v>
      </c>
      <c r="I810" s="187"/>
      <c r="J810" s="177"/>
    </row>
    <row r="811" spans="1:10">
      <c r="A811" s="162">
        <v>795</v>
      </c>
      <c r="B811" s="380"/>
      <c r="C811" s="177" t="s">
        <v>1409</v>
      </c>
      <c r="D811" s="230" t="s">
        <v>1410</v>
      </c>
      <c r="E811" s="436"/>
      <c r="F811" s="89">
        <v>400</v>
      </c>
      <c r="G811" s="190" t="s">
        <v>1226</v>
      </c>
      <c r="H811" s="175" t="s">
        <v>1183</v>
      </c>
      <c r="I811" s="187"/>
      <c r="J811" s="177"/>
    </row>
    <row r="812" spans="1:10">
      <c r="A812" s="162">
        <v>796</v>
      </c>
      <c r="B812" s="380"/>
      <c r="C812" s="289" t="s">
        <v>3002</v>
      </c>
      <c r="D812" s="290" t="s">
        <v>1410</v>
      </c>
      <c r="E812" s="436"/>
      <c r="F812" s="89">
        <v>1900</v>
      </c>
      <c r="G812" s="236"/>
      <c r="H812" s="175" t="s">
        <v>2978</v>
      </c>
      <c r="I812" s="243"/>
      <c r="J812" s="238"/>
    </row>
    <row r="813" spans="1:10" ht="26.4">
      <c r="A813" s="162">
        <v>797</v>
      </c>
      <c r="B813" s="381"/>
      <c r="C813" s="115" t="s">
        <v>3535</v>
      </c>
      <c r="D813" s="197" t="s">
        <v>3536</v>
      </c>
      <c r="E813" s="429"/>
      <c r="F813" s="89">
        <v>20500</v>
      </c>
      <c r="G813" s="130">
        <v>2021</v>
      </c>
      <c r="H813" s="175" t="s">
        <v>3467</v>
      </c>
      <c r="I813" s="194"/>
      <c r="J813" s="115" t="s">
        <v>3537</v>
      </c>
    </row>
    <row r="814" spans="1:10" ht="52.8">
      <c r="A814" s="162">
        <v>798</v>
      </c>
      <c r="B814" s="379" t="s">
        <v>130</v>
      </c>
      <c r="C814" s="160" t="s">
        <v>1601</v>
      </c>
      <c r="D814" s="291" t="s">
        <v>1602</v>
      </c>
      <c r="E814" s="443">
        <f>F814+F815+F816</f>
        <v>1270000</v>
      </c>
      <c r="F814" s="89">
        <v>1000000</v>
      </c>
      <c r="G814" s="131" t="s">
        <v>901</v>
      </c>
      <c r="H814" s="175" t="s">
        <v>1596</v>
      </c>
      <c r="I814" s="234" t="s">
        <v>1603</v>
      </c>
      <c r="J814" s="160" t="s">
        <v>1604</v>
      </c>
    </row>
    <row r="815" spans="1:10" ht="39.6">
      <c r="A815" s="162">
        <v>799</v>
      </c>
      <c r="B815" s="380"/>
      <c r="C815" s="160" t="s">
        <v>1605</v>
      </c>
      <c r="D815" s="291" t="s">
        <v>1602</v>
      </c>
      <c r="E815" s="444"/>
      <c r="F815" s="89">
        <v>20000</v>
      </c>
      <c r="G815" s="131" t="s">
        <v>905</v>
      </c>
      <c r="H815" s="175" t="s">
        <v>1596</v>
      </c>
      <c r="I815" s="234" t="s">
        <v>1606</v>
      </c>
      <c r="J815" s="160" t="s">
        <v>1607</v>
      </c>
    </row>
    <row r="816" spans="1:10" ht="39.6">
      <c r="A816" s="162">
        <v>800</v>
      </c>
      <c r="B816" s="380"/>
      <c r="C816" s="160" t="s">
        <v>1608</v>
      </c>
      <c r="D816" s="291" t="s">
        <v>1602</v>
      </c>
      <c r="E816" s="445"/>
      <c r="F816" s="89">
        <v>250000</v>
      </c>
      <c r="G816" s="131" t="s">
        <v>905</v>
      </c>
      <c r="H816" s="175" t="s">
        <v>1596</v>
      </c>
      <c r="I816" s="234" t="s">
        <v>1609</v>
      </c>
      <c r="J816" s="160" t="s">
        <v>1604</v>
      </c>
    </row>
    <row r="817" spans="1:10" ht="26.4">
      <c r="A817" s="162">
        <v>801</v>
      </c>
      <c r="B817" s="380"/>
      <c r="C817" s="114" t="s">
        <v>1610</v>
      </c>
      <c r="D817" s="291" t="s">
        <v>1611</v>
      </c>
      <c r="E817" s="407">
        <f>F817+F818</f>
        <v>480000</v>
      </c>
      <c r="F817" s="89">
        <v>300000</v>
      </c>
      <c r="G817" s="131" t="s">
        <v>1599</v>
      </c>
      <c r="H817" s="175" t="s">
        <v>1596</v>
      </c>
      <c r="I817" s="104" t="s">
        <v>1610</v>
      </c>
      <c r="J817" s="114" t="s">
        <v>1612</v>
      </c>
    </row>
    <row r="818" spans="1:10" ht="39.6">
      <c r="A818" s="162">
        <v>802</v>
      </c>
      <c r="B818" s="380"/>
      <c r="C818" s="114" t="s">
        <v>1613</v>
      </c>
      <c r="D818" s="291" t="s">
        <v>1614</v>
      </c>
      <c r="E818" s="381"/>
      <c r="F818" s="89">
        <v>180000</v>
      </c>
      <c r="G818" s="131" t="s">
        <v>1599</v>
      </c>
      <c r="H818" s="175" t="s">
        <v>1596</v>
      </c>
      <c r="I818" s="104" t="s">
        <v>1615</v>
      </c>
      <c r="J818" s="114" t="s">
        <v>1616</v>
      </c>
    </row>
    <row r="819" spans="1:10">
      <c r="A819" s="162">
        <v>803</v>
      </c>
      <c r="B819" s="380"/>
      <c r="C819" s="192" t="s">
        <v>2898</v>
      </c>
      <c r="D819" s="291" t="s">
        <v>2899</v>
      </c>
      <c r="E819" s="385">
        <f>F819+F821+F820</f>
        <v>18804</v>
      </c>
      <c r="F819" s="89">
        <v>2500</v>
      </c>
      <c r="G819" s="131"/>
      <c r="H819" s="175" t="s">
        <v>2798</v>
      </c>
      <c r="I819" s="193"/>
      <c r="J819" s="177" t="s">
        <v>2896</v>
      </c>
    </row>
    <row r="820" spans="1:10">
      <c r="A820" s="162">
        <v>804</v>
      </c>
      <c r="B820" s="380"/>
      <c r="C820" s="192" t="s">
        <v>3851</v>
      </c>
      <c r="D820" s="291" t="s">
        <v>1602</v>
      </c>
      <c r="E820" s="410"/>
      <c r="F820" s="89">
        <v>15304</v>
      </c>
      <c r="G820" s="131" t="s">
        <v>3809</v>
      </c>
      <c r="H820" s="175" t="s">
        <v>841</v>
      </c>
      <c r="I820" s="193"/>
      <c r="J820" s="177"/>
    </row>
    <row r="821" spans="1:10">
      <c r="A821" s="162">
        <v>805</v>
      </c>
      <c r="B821" s="381"/>
      <c r="C821" s="192" t="s">
        <v>130</v>
      </c>
      <c r="D821" s="291" t="s">
        <v>1602</v>
      </c>
      <c r="E821" s="386"/>
      <c r="F821" s="89">
        <v>1000</v>
      </c>
      <c r="G821" s="131"/>
      <c r="H821" s="175" t="s">
        <v>2978</v>
      </c>
      <c r="I821" s="193"/>
      <c r="J821" s="177"/>
    </row>
    <row r="822" spans="1:10">
      <c r="A822" s="162">
        <v>806</v>
      </c>
      <c r="B822" s="379" t="s">
        <v>3852</v>
      </c>
      <c r="C822" s="177" t="s">
        <v>3853</v>
      </c>
      <c r="D822" s="291" t="s">
        <v>3854</v>
      </c>
      <c r="E822" s="385">
        <f>F822+F823</f>
        <v>146795</v>
      </c>
      <c r="F822" s="89">
        <v>31795</v>
      </c>
      <c r="G822" s="131" t="s">
        <v>3809</v>
      </c>
      <c r="H822" s="175" t="s">
        <v>841</v>
      </c>
      <c r="I822" s="292"/>
      <c r="J822" s="267"/>
    </row>
    <row r="823" spans="1:10" ht="39.6">
      <c r="A823" s="162">
        <v>807</v>
      </c>
      <c r="B823" s="380"/>
      <c r="C823" s="267" t="s">
        <v>3874</v>
      </c>
      <c r="D823" s="291" t="s">
        <v>3875</v>
      </c>
      <c r="E823" s="411"/>
      <c r="F823" s="366">
        <v>115000</v>
      </c>
      <c r="G823" s="294" t="s">
        <v>3876</v>
      </c>
      <c r="H823" s="367" t="s">
        <v>841</v>
      </c>
      <c r="I823" s="368"/>
      <c r="J823" s="369" t="s">
        <v>3877</v>
      </c>
    </row>
    <row r="824" spans="1:10">
      <c r="A824" s="162">
        <v>808</v>
      </c>
      <c r="B824" s="224" t="s">
        <v>721</v>
      </c>
      <c r="C824" s="293" t="s">
        <v>719</v>
      </c>
      <c r="D824" s="291" t="s">
        <v>720</v>
      </c>
      <c r="E824" s="89">
        <v>3000</v>
      </c>
      <c r="F824" s="89">
        <v>3000</v>
      </c>
      <c r="G824" s="294"/>
      <c r="H824" s="175" t="s">
        <v>586</v>
      </c>
      <c r="I824" s="295"/>
      <c r="J824" s="267"/>
    </row>
    <row r="825" spans="1:10" ht="26.4">
      <c r="A825" s="162">
        <v>809</v>
      </c>
      <c r="B825" s="177" t="s">
        <v>86</v>
      </c>
      <c r="C825" s="177" t="s">
        <v>1404</v>
      </c>
      <c r="D825" s="176"/>
      <c r="E825" s="89">
        <v>6000</v>
      </c>
      <c r="F825" s="89">
        <v>6000</v>
      </c>
      <c r="G825" s="131" t="s">
        <v>1194</v>
      </c>
      <c r="H825" s="175" t="s">
        <v>1183</v>
      </c>
      <c r="I825" s="187"/>
      <c r="J825" s="177"/>
    </row>
    <row r="826" spans="1:10" ht="39.6">
      <c r="A826" s="162">
        <v>810</v>
      </c>
      <c r="B826" s="387" t="s">
        <v>3611</v>
      </c>
      <c r="C826" s="280" t="s">
        <v>1988</v>
      </c>
      <c r="D826" s="296" t="s">
        <v>1989</v>
      </c>
      <c r="E826" s="446">
        <f>SUM(F826:F830)</f>
        <v>50000</v>
      </c>
      <c r="F826" s="89">
        <v>20000</v>
      </c>
      <c r="G826" s="242" t="s">
        <v>1197</v>
      </c>
      <c r="H826" s="175" t="s">
        <v>1970</v>
      </c>
      <c r="I826" s="297" t="s">
        <v>1988</v>
      </c>
      <c r="J826" s="280"/>
    </row>
    <row r="827" spans="1:10" ht="26.4">
      <c r="A827" s="162">
        <v>811</v>
      </c>
      <c r="B827" s="388"/>
      <c r="C827" s="93" t="s">
        <v>3760</v>
      </c>
      <c r="D827" s="109" t="s">
        <v>3612</v>
      </c>
      <c r="E827" s="447"/>
      <c r="F827" s="89">
        <v>10000</v>
      </c>
      <c r="G827" s="131"/>
      <c r="H827" s="175" t="s">
        <v>3585</v>
      </c>
      <c r="I827" s="298"/>
      <c r="J827" s="283" t="s">
        <v>3595</v>
      </c>
    </row>
    <row r="828" spans="1:10" ht="26.4">
      <c r="A828" s="162">
        <v>812</v>
      </c>
      <c r="B828" s="388"/>
      <c r="C828" s="93" t="s">
        <v>3761</v>
      </c>
      <c r="D828" s="109" t="s">
        <v>3612</v>
      </c>
      <c r="E828" s="447"/>
      <c r="F828" s="89">
        <v>10000</v>
      </c>
      <c r="G828" s="131"/>
      <c r="H828" s="175" t="s">
        <v>3585</v>
      </c>
      <c r="I828" s="298"/>
      <c r="J828" s="283" t="s">
        <v>3595</v>
      </c>
    </row>
    <row r="829" spans="1:10">
      <c r="A829" s="162">
        <v>813</v>
      </c>
      <c r="B829" s="388"/>
      <c r="C829" s="93" t="s">
        <v>3613</v>
      </c>
      <c r="D829" s="109" t="s">
        <v>3612</v>
      </c>
      <c r="E829" s="447"/>
      <c r="F829" s="89">
        <v>5000</v>
      </c>
      <c r="G829" s="131"/>
      <c r="H829" s="175" t="s">
        <v>3585</v>
      </c>
      <c r="I829" s="298"/>
      <c r="J829" s="283" t="s">
        <v>3595</v>
      </c>
    </row>
    <row r="830" spans="1:10" ht="26.4">
      <c r="A830" s="162">
        <v>814</v>
      </c>
      <c r="B830" s="389"/>
      <c r="C830" s="93" t="s">
        <v>3762</v>
      </c>
      <c r="D830" s="109" t="s">
        <v>3612</v>
      </c>
      <c r="E830" s="448"/>
      <c r="F830" s="89">
        <v>5000</v>
      </c>
      <c r="G830" s="131"/>
      <c r="H830" s="175" t="s">
        <v>3585</v>
      </c>
      <c r="I830" s="187"/>
      <c r="J830" s="283" t="s">
        <v>3595</v>
      </c>
    </row>
    <row r="831" spans="1:10" ht="34.799999999999997" customHeight="1">
      <c r="A831" s="162">
        <v>815</v>
      </c>
      <c r="B831" s="379" t="s">
        <v>66</v>
      </c>
      <c r="C831" s="224" t="s">
        <v>1977</v>
      </c>
      <c r="D831" s="177" t="s">
        <v>1887</v>
      </c>
      <c r="E831" s="407">
        <f>F831+F832+F833</f>
        <v>5250</v>
      </c>
      <c r="F831" s="89">
        <v>3000</v>
      </c>
      <c r="G831" s="226" t="s">
        <v>1197</v>
      </c>
      <c r="H831" s="175" t="s">
        <v>1970</v>
      </c>
      <c r="I831" s="299" t="s">
        <v>1978</v>
      </c>
      <c r="J831" s="300" t="s">
        <v>1979</v>
      </c>
    </row>
    <row r="832" spans="1:10" ht="39.6">
      <c r="A832" s="162">
        <v>816</v>
      </c>
      <c r="B832" s="380"/>
      <c r="C832" s="177" t="s">
        <v>1886</v>
      </c>
      <c r="D832" s="177" t="s">
        <v>1887</v>
      </c>
      <c r="E832" s="380"/>
      <c r="F832" s="89">
        <v>2000</v>
      </c>
      <c r="G832" s="351" t="s">
        <v>428</v>
      </c>
      <c r="H832" s="175" t="s">
        <v>1851</v>
      </c>
      <c r="I832" s="191" t="s">
        <v>1888</v>
      </c>
      <c r="J832" s="115" t="s">
        <v>1889</v>
      </c>
    </row>
    <row r="833" spans="1:10" ht="26.4">
      <c r="A833" s="162">
        <v>817</v>
      </c>
      <c r="B833" s="380"/>
      <c r="C833" s="177" t="s">
        <v>1962</v>
      </c>
      <c r="D833" s="177" t="s">
        <v>382</v>
      </c>
      <c r="E833" s="381"/>
      <c r="F833" s="89">
        <v>250</v>
      </c>
      <c r="G833" s="351" t="s">
        <v>428</v>
      </c>
      <c r="H833" s="175" t="s">
        <v>1851</v>
      </c>
      <c r="I833" s="139" t="s">
        <v>1963</v>
      </c>
      <c r="J833" s="115" t="s">
        <v>1964</v>
      </c>
    </row>
    <row r="834" spans="1:10" ht="52.8">
      <c r="A834" s="162">
        <v>818</v>
      </c>
      <c r="B834" s="381"/>
      <c r="C834" s="176" t="s">
        <v>1660</v>
      </c>
      <c r="D834" s="176" t="s">
        <v>1661</v>
      </c>
      <c r="E834" s="89">
        <v>5500</v>
      </c>
      <c r="F834" s="89">
        <v>5500</v>
      </c>
      <c r="G834" s="131" t="s">
        <v>1637</v>
      </c>
      <c r="H834" s="175" t="s">
        <v>1634</v>
      </c>
      <c r="I834" s="187" t="s">
        <v>1662</v>
      </c>
      <c r="J834" s="176" t="s">
        <v>1663</v>
      </c>
    </row>
    <row r="835" spans="1:10">
      <c r="A835" s="162">
        <v>819</v>
      </c>
      <c r="B835" s="177" t="s">
        <v>65</v>
      </c>
      <c r="C835" s="196" t="s">
        <v>1169</v>
      </c>
      <c r="D835" s="196" t="s">
        <v>1170</v>
      </c>
      <c r="E835" s="382">
        <f>SUM(F835:F839)</f>
        <v>83500</v>
      </c>
      <c r="F835" s="89">
        <v>1500</v>
      </c>
      <c r="G835" s="190">
        <v>44440</v>
      </c>
      <c r="H835" s="175" t="s">
        <v>841</v>
      </c>
      <c r="I835" s="264" t="s">
        <v>1171</v>
      </c>
      <c r="J835" s="177"/>
    </row>
    <row r="836" spans="1:10" ht="39.6">
      <c r="A836" s="162">
        <v>820</v>
      </c>
      <c r="B836" s="177"/>
      <c r="C836" s="90" t="s">
        <v>1815</v>
      </c>
      <c r="D836" s="90" t="s">
        <v>1816</v>
      </c>
      <c r="E836" s="436"/>
      <c r="F836" s="89">
        <v>7000</v>
      </c>
      <c r="G836" s="133" t="s">
        <v>1226</v>
      </c>
      <c r="H836" s="175" t="s">
        <v>1809</v>
      </c>
      <c r="I836" s="191" t="s">
        <v>1817</v>
      </c>
      <c r="J836" s="115" t="s">
        <v>1818</v>
      </c>
    </row>
    <row r="837" spans="1:10" ht="39.6">
      <c r="A837" s="162">
        <v>821</v>
      </c>
      <c r="B837" s="177"/>
      <c r="C837" s="177" t="s">
        <v>2203</v>
      </c>
      <c r="D837" s="176" t="s">
        <v>2204</v>
      </c>
      <c r="E837" s="436"/>
      <c r="F837" s="89">
        <v>3000</v>
      </c>
      <c r="G837" s="131" t="s">
        <v>2153</v>
      </c>
      <c r="H837" s="175" t="s">
        <v>2110</v>
      </c>
      <c r="I837" s="187" t="s">
        <v>2205</v>
      </c>
      <c r="J837" s="176" t="s">
        <v>2206</v>
      </c>
    </row>
    <row r="838" spans="1:10" ht="26.4">
      <c r="A838" s="162">
        <v>822</v>
      </c>
      <c r="B838" s="177"/>
      <c r="C838" s="177" t="s">
        <v>1676</v>
      </c>
      <c r="D838" s="176" t="s">
        <v>1677</v>
      </c>
      <c r="E838" s="436"/>
      <c r="F838" s="89">
        <v>2000</v>
      </c>
      <c r="G838" s="131" t="s">
        <v>1654</v>
      </c>
      <c r="H838" s="175" t="s">
        <v>1634</v>
      </c>
      <c r="I838" s="140" t="s">
        <v>1678</v>
      </c>
      <c r="J838" s="177" t="s">
        <v>1679</v>
      </c>
    </row>
    <row r="839" spans="1:10" ht="26.4">
      <c r="A839" s="162">
        <v>823</v>
      </c>
      <c r="B839" s="177"/>
      <c r="C839" s="176" t="s">
        <v>1680</v>
      </c>
      <c r="D839" s="176" t="s">
        <v>1681</v>
      </c>
      <c r="E839" s="429"/>
      <c r="F839" s="89">
        <v>70000</v>
      </c>
      <c r="G839" s="131" t="s">
        <v>1682</v>
      </c>
      <c r="H839" s="175" t="s">
        <v>1634</v>
      </c>
      <c r="I839" s="187" t="s">
        <v>1683</v>
      </c>
      <c r="J839" s="176" t="s">
        <v>1684</v>
      </c>
    </row>
    <row r="840" spans="1:10" ht="26.4">
      <c r="A840" s="162">
        <v>824</v>
      </c>
      <c r="B840" s="177" t="s">
        <v>64</v>
      </c>
      <c r="C840" s="112" t="s">
        <v>3540</v>
      </c>
      <c r="D840" s="97" t="s">
        <v>3541</v>
      </c>
      <c r="E840" s="89">
        <v>108000</v>
      </c>
      <c r="F840" s="89">
        <v>108000</v>
      </c>
      <c r="G840" s="130">
        <v>2021</v>
      </c>
      <c r="H840" s="175" t="s">
        <v>3467</v>
      </c>
      <c r="I840" s="301"/>
      <c r="J840" s="112" t="s">
        <v>3542</v>
      </c>
    </row>
    <row r="841" spans="1:10" ht="39.6">
      <c r="A841" s="162">
        <v>825</v>
      </c>
      <c r="B841" s="177" t="s">
        <v>64</v>
      </c>
      <c r="C841" s="177" t="s">
        <v>1405</v>
      </c>
      <c r="D841" s="176"/>
      <c r="E841" s="89">
        <v>10000</v>
      </c>
      <c r="F841" s="89">
        <v>10000</v>
      </c>
      <c r="G841" s="131" t="s">
        <v>1406</v>
      </c>
      <c r="H841" s="175" t="s">
        <v>1183</v>
      </c>
      <c r="I841" s="187"/>
      <c r="J841" s="177"/>
    </row>
    <row r="842" spans="1:10" ht="52.8">
      <c r="A842" s="162">
        <v>826</v>
      </c>
      <c r="B842" s="177"/>
      <c r="C842" s="257" t="s">
        <v>2077</v>
      </c>
      <c r="D842" s="176" t="s">
        <v>2078</v>
      </c>
      <c r="E842" s="89">
        <v>5000</v>
      </c>
      <c r="F842" s="89">
        <v>5000</v>
      </c>
      <c r="G842" s="302" t="s">
        <v>1406</v>
      </c>
      <c r="H842" s="175" t="s">
        <v>1970</v>
      </c>
      <c r="I842" s="256" t="s">
        <v>2077</v>
      </c>
      <c r="J842" s="257" t="s">
        <v>2076</v>
      </c>
    </row>
    <row r="843" spans="1:10" ht="39.6">
      <c r="A843" s="162">
        <v>827</v>
      </c>
      <c r="B843" s="91" t="s">
        <v>3202</v>
      </c>
      <c r="C843" s="99" t="s">
        <v>3203</v>
      </c>
      <c r="D843" s="99" t="s">
        <v>3204</v>
      </c>
      <c r="E843" s="89">
        <v>1750</v>
      </c>
      <c r="F843" s="89">
        <v>1750</v>
      </c>
      <c r="G843" s="122" t="s">
        <v>3205</v>
      </c>
      <c r="H843" s="175" t="s">
        <v>3113</v>
      </c>
      <c r="I843" s="137" t="s">
        <v>3203</v>
      </c>
      <c r="J843" s="99" t="s">
        <v>3206</v>
      </c>
    </row>
    <row r="844" spans="1:10" ht="39.6">
      <c r="A844" s="162">
        <v>828</v>
      </c>
      <c r="B844" s="91" t="s">
        <v>3238</v>
      </c>
      <c r="C844" s="91" t="s">
        <v>3239</v>
      </c>
      <c r="D844" s="91" t="s">
        <v>3240</v>
      </c>
      <c r="E844" s="89">
        <v>4000</v>
      </c>
      <c r="F844" s="89">
        <v>4000</v>
      </c>
      <c r="G844" s="122" t="s">
        <v>3296</v>
      </c>
      <c r="H844" s="175" t="s">
        <v>3113</v>
      </c>
      <c r="I844" s="136" t="s">
        <v>3239</v>
      </c>
      <c r="J844" s="91" t="s">
        <v>3241</v>
      </c>
    </row>
    <row r="845" spans="1:10" ht="53.4" customHeight="1">
      <c r="A845" s="162">
        <v>829</v>
      </c>
      <c r="B845" s="379" t="s">
        <v>71</v>
      </c>
      <c r="C845" s="169" t="s">
        <v>1038</v>
      </c>
      <c r="D845" s="196" t="s">
        <v>1039</v>
      </c>
      <c r="E845" s="378">
        <f>F846+F847+F845</f>
        <v>42000</v>
      </c>
      <c r="F845" s="89">
        <v>20000</v>
      </c>
      <c r="G845" s="131" t="s">
        <v>1033</v>
      </c>
      <c r="H845" s="175" t="s">
        <v>841</v>
      </c>
      <c r="I845" s="210"/>
      <c r="J845" s="196" t="s">
        <v>1030</v>
      </c>
    </row>
    <row r="846" spans="1:10" ht="52.8">
      <c r="A846" s="162">
        <v>830</v>
      </c>
      <c r="B846" s="380"/>
      <c r="C846" s="112" t="s">
        <v>1063</v>
      </c>
      <c r="D846" s="179" t="s">
        <v>1064</v>
      </c>
      <c r="E846" s="378"/>
      <c r="F846" s="89">
        <v>11000</v>
      </c>
      <c r="G846" s="133" t="s">
        <v>1060</v>
      </c>
      <c r="H846" s="175" t="s">
        <v>841</v>
      </c>
      <c r="I846" s="139" t="s">
        <v>1061</v>
      </c>
      <c r="J846" s="112" t="s">
        <v>1062</v>
      </c>
    </row>
    <row r="847" spans="1:10" ht="52.8">
      <c r="A847" s="162">
        <v>831</v>
      </c>
      <c r="B847" s="381"/>
      <c r="C847" s="112" t="s">
        <v>1065</v>
      </c>
      <c r="D847" s="179" t="s">
        <v>1064</v>
      </c>
      <c r="E847" s="378"/>
      <c r="F847" s="89">
        <v>11000</v>
      </c>
      <c r="G847" s="133" t="s">
        <v>1060</v>
      </c>
      <c r="H847" s="175" t="s">
        <v>841</v>
      </c>
      <c r="I847" s="139" t="s">
        <v>1061</v>
      </c>
      <c r="J847" s="112" t="s">
        <v>1062</v>
      </c>
    </row>
    <row r="848" spans="1:10">
      <c r="A848" s="162">
        <v>832</v>
      </c>
      <c r="B848" s="177" t="s">
        <v>331</v>
      </c>
      <c r="C848" s="177" t="s">
        <v>332</v>
      </c>
      <c r="D848" s="176">
        <v>48100000</v>
      </c>
      <c r="E848" s="89">
        <v>3750</v>
      </c>
      <c r="F848" s="89">
        <v>3750</v>
      </c>
      <c r="G848" s="190">
        <v>44378</v>
      </c>
      <c r="H848" s="160" t="s">
        <v>333</v>
      </c>
      <c r="I848" s="187"/>
      <c r="J848" s="177"/>
    </row>
    <row r="849" spans="1:10" ht="52.8">
      <c r="A849" s="162">
        <v>833</v>
      </c>
      <c r="B849" s="177" t="s">
        <v>331</v>
      </c>
      <c r="C849" s="115" t="s">
        <v>563</v>
      </c>
      <c r="D849" s="97" t="s">
        <v>564</v>
      </c>
      <c r="E849" s="89">
        <v>32000</v>
      </c>
      <c r="F849" s="89">
        <v>32000</v>
      </c>
      <c r="G849" s="133" t="s">
        <v>397</v>
      </c>
      <c r="H849" s="160" t="s">
        <v>394</v>
      </c>
      <c r="I849" s="140"/>
      <c r="J849" s="177"/>
    </row>
    <row r="850" spans="1:10" ht="66">
      <c r="A850" s="162">
        <v>834</v>
      </c>
      <c r="B850" s="177" t="s">
        <v>331</v>
      </c>
      <c r="C850" s="115" t="s">
        <v>565</v>
      </c>
      <c r="D850" s="97" t="s">
        <v>566</v>
      </c>
      <c r="E850" s="382">
        <f>SUM(F850:F853)</f>
        <v>56640</v>
      </c>
      <c r="F850" s="89">
        <v>7500</v>
      </c>
      <c r="G850" s="133" t="s">
        <v>416</v>
      </c>
      <c r="H850" s="160" t="s">
        <v>394</v>
      </c>
      <c r="I850" s="104" t="s">
        <v>567</v>
      </c>
      <c r="J850" s="114" t="s">
        <v>568</v>
      </c>
    </row>
    <row r="851" spans="1:10" ht="105.6">
      <c r="A851" s="162">
        <v>835</v>
      </c>
      <c r="B851" s="177" t="s">
        <v>331</v>
      </c>
      <c r="C851" s="93" t="s">
        <v>569</v>
      </c>
      <c r="D851" s="97" t="s">
        <v>566</v>
      </c>
      <c r="E851" s="436"/>
      <c r="F851" s="89">
        <v>11000</v>
      </c>
      <c r="G851" s="133" t="s">
        <v>416</v>
      </c>
      <c r="H851" s="160" t="s">
        <v>394</v>
      </c>
      <c r="I851" s="104" t="s">
        <v>570</v>
      </c>
      <c r="J851" s="114" t="s">
        <v>571</v>
      </c>
    </row>
    <row r="852" spans="1:10" ht="105.6">
      <c r="A852" s="162">
        <v>836</v>
      </c>
      <c r="B852" s="177" t="s">
        <v>331</v>
      </c>
      <c r="C852" s="93" t="s">
        <v>569</v>
      </c>
      <c r="D852" s="97" t="s">
        <v>566</v>
      </c>
      <c r="E852" s="436"/>
      <c r="F852" s="89">
        <v>11000</v>
      </c>
      <c r="G852" s="133">
        <v>44197</v>
      </c>
      <c r="H852" s="160" t="s">
        <v>394</v>
      </c>
      <c r="I852" s="104" t="s">
        <v>570</v>
      </c>
      <c r="J852" s="114" t="s">
        <v>571</v>
      </c>
    </row>
    <row r="853" spans="1:10" ht="52.8">
      <c r="A853" s="162">
        <v>837</v>
      </c>
      <c r="B853" s="177" t="s">
        <v>331</v>
      </c>
      <c r="C853" s="112" t="s">
        <v>2539</v>
      </c>
      <c r="D853" s="179" t="s">
        <v>2525</v>
      </c>
      <c r="E853" s="429"/>
      <c r="F853" s="89">
        <v>27140</v>
      </c>
      <c r="G853" s="131" t="s">
        <v>2484</v>
      </c>
      <c r="H853" s="160" t="s">
        <v>2473</v>
      </c>
      <c r="I853" s="139" t="s">
        <v>2505</v>
      </c>
      <c r="J853" s="114" t="s">
        <v>2540</v>
      </c>
    </row>
    <row r="854" spans="1:10" ht="79.2">
      <c r="A854" s="162">
        <v>838</v>
      </c>
      <c r="B854" s="177" t="s">
        <v>331</v>
      </c>
      <c r="C854" s="169" t="s">
        <v>855</v>
      </c>
      <c r="D854" s="169" t="s">
        <v>564</v>
      </c>
      <c r="E854" s="89">
        <v>7000</v>
      </c>
      <c r="F854" s="89">
        <v>7000</v>
      </c>
      <c r="G854" s="131" t="s">
        <v>854</v>
      </c>
      <c r="H854" s="160" t="s">
        <v>841</v>
      </c>
      <c r="I854" s="210" t="s">
        <v>855</v>
      </c>
      <c r="J854" s="169" t="s">
        <v>856</v>
      </c>
    </row>
    <row r="855" spans="1:10" ht="66">
      <c r="A855" s="162">
        <v>839</v>
      </c>
      <c r="B855" s="177" t="s">
        <v>331</v>
      </c>
      <c r="C855" s="169" t="s">
        <v>857</v>
      </c>
      <c r="D855" s="169" t="s">
        <v>564</v>
      </c>
      <c r="E855" s="89">
        <v>10000</v>
      </c>
      <c r="F855" s="89">
        <v>10000</v>
      </c>
      <c r="G855" s="131" t="s">
        <v>854</v>
      </c>
      <c r="H855" s="160" t="s">
        <v>841</v>
      </c>
      <c r="I855" s="210" t="s">
        <v>857</v>
      </c>
      <c r="J855" s="169" t="s">
        <v>858</v>
      </c>
    </row>
    <row r="856" spans="1:10" ht="66">
      <c r="A856" s="162">
        <v>840</v>
      </c>
      <c r="B856" s="177" t="s">
        <v>331</v>
      </c>
      <c r="C856" s="93" t="s">
        <v>919</v>
      </c>
      <c r="D856" s="179" t="s">
        <v>920</v>
      </c>
      <c r="E856" s="89">
        <v>30000</v>
      </c>
      <c r="F856" s="89">
        <v>30000</v>
      </c>
      <c r="G856" s="133" t="s">
        <v>913</v>
      </c>
      <c r="H856" s="160" t="s">
        <v>841</v>
      </c>
      <c r="I856" s="303" t="s">
        <v>921</v>
      </c>
      <c r="J856" s="112" t="s">
        <v>922</v>
      </c>
    </row>
    <row r="857" spans="1:10">
      <c r="A857" s="162">
        <v>841</v>
      </c>
      <c r="B857" s="177" t="s">
        <v>331</v>
      </c>
      <c r="C857" s="289" t="s">
        <v>933</v>
      </c>
      <c r="D857" s="289" t="s">
        <v>564</v>
      </c>
      <c r="E857" s="198">
        <v>3300</v>
      </c>
      <c r="F857" s="198">
        <v>3300</v>
      </c>
      <c r="G857" s="242"/>
      <c r="H857" s="160" t="s">
        <v>841</v>
      </c>
      <c r="I857" s="304"/>
      <c r="J857" s="289"/>
    </row>
    <row r="858" spans="1:10" ht="79.2">
      <c r="A858" s="162">
        <v>842</v>
      </c>
      <c r="B858" s="177" t="s">
        <v>331</v>
      </c>
      <c r="C858" s="114" t="s">
        <v>1626</v>
      </c>
      <c r="D858" s="277" t="s">
        <v>1627</v>
      </c>
      <c r="E858" s="89">
        <v>20000</v>
      </c>
      <c r="F858" s="89">
        <v>20000</v>
      </c>
      <c r="G858" s="133" t="s">
        <v>908</v>
      </c>
      <c r="H858" s="160" t="s">
        <v>1596</v>
      </c>
      <c r="I858" s="104" t="s">
        <v>1628</v>
      </c>
      <c r="J858" s="114" t="s">
        <v>1629</v>
      </c>
    </row>
    <row r="859" spans="1:10" ht="52.8">
      <c r="A859" s="162">
        <v>843</v>
      </c>
      <c r="B859" s="177" t="s">
        <v>331</v>
      </c>
      <c r="C859" s="112" t="s">
        <v>2503</v>
      </c>
      <c r="D859" s="199" t="s">
        <v>2504</v>
      </c>
      <c r="E859" s="89">
        <v>20730</v>
      </c>
      <c r="F859" s="89">
        <v>20730</v>
      </c>
      <c r="G859" s="131" t="s">
        <v>2484</v>
      </c>
      <c r="H859" s="160" t="s">
        <v>2473</v>
      </c>
      <c r="I859" s="139" t="s">
        <v>2505</v>
      </c>
      <c r="J859" s="114" t="s">
        <v>2503</v>
      </c>
    </row>
    <row r="860" spans="1:10" ht="52.8">
      <c r="A860" s="162">
        <v>844</v>
      </c>
      <c r="B860" s="177" t="s">
        <v>331</v>
      </c>
      <c r="C860" s="112" t="s">
        <v>2506</v>
      </c>
      <c r="D860" s="199" t="s">
        <v>2504</v>
      </c>
      <c r="E860" s="480">
        <f>F860+F861</f>
        <v>60070</v>
      </c>
      <c r="F860" s="89">
        <v>35950</v>
      </c>
      <c r="G860" s="131" t="s">
        <v>2484</v>
      </c>
      <c r="H860" s="160" t="s">
        <v>2473</v>
      </c>
      <c r="I860" s="139" t="s">
        <v>2505</v>
      </c>
      <c r="J860" s="160" t="s">
        <v>2507</v>
      </c>
    </row>
    <row r="861" spans="1:10" ht="52.8">
      <c r="A861" s="162">
        <v>845</v>
      </c>
      <c r="B861" s="177" t="s">
        <v>331</v>
      </c>
      <c r="C861" s="112" t="s">
        <v>2506</v>
      </c>
      <c r="D861" s="199" t="s">
        <v>2504</v>
      </c>
      <c r="E861" s="481"/>
      <c r="F861" s="89">
        <v>24120</v>
      </c>
      <c r="G861" s="131" t="s">
        <v>2484</v>
      </c>
      <c r="H861" s="160" t="s">
        <v>2473</v>
      </c>
      <c r="I861" s="139" t="s">
        <v>2505</v>
      </c>
      <c r="J861" s="160" t="s">
        <v>2507</v>
      </c>
    </row>
    <row r="862" spans="1:10" ht="52.8">
      <c r="A862" s="162">
        <v>846</v>
      </c>
      <c r="B862" s="177" t="s">
        <v>331</v>
      </c>
      <c r="C862" s="112" t="s">
        <v>2508</v>
      </c>
      <c r="D862" s="199" t="s">
        <v>2504</v>
      </c>
      <c r="E862" s="89">
        <v>42800</v>
      </c>
      <c r="F862" s="89">
        <v>42800</v>
      </c>
      <c r="G862" s="131" t="s">
        <v>2484</v>
      </c>
      <c r="H862" s="160" t="s">
        <v>2473</v>
      </c>
      <c r="I862" s="139" t="s">
        <v>2505</v>
      </c>
      <c r="J862" s="160" t="s">
        <v>2509</v>
      </c>
    </row>
    <row r="863" spans="1:10" ht="52.8">
      <c r="A863" s="162">
        <v>847</v>
      </c>
      <c r="B863" s="177" t="s">
        <v>331</v>
      </c>
      <c r="C863" s="112" t="s">
        <v>2510</v>
      </c>
      <c r="D863" s="199" t="s">
        <v>2504</v>
      </c>
      <c r="E863" s="89">
        <v>25800</v>
      </c>
      <c r="F863" s="89">
        <v>25800</v>
      </c>
      <c r="G863" s="131" t="s">
        <v>2484</v>
      </c>
      <c r="H863" s="160" t="s">
        <v>2473</v>
      </c>
      <c r="I863" s="139" t="s">
        <v>2505</v>
      </c>
      <c r="J863" s="160" t="s">
        <v>2511</v>
      </c>
    </row>
    <row r="864" spans="1:10" ht="52.8">
      <c r="A864" s="162">
        <v>848</v>
      </c>
      <c r="B864" s="177" t="s">
        <v>331</v>
      </c>
      <c r="C864" s="112" t="s">
        <v>2512</v>
      </c>
      <c r="D864" s="199" t="s">
        <v>2504</v>
      </c>
      <c r="E864" s="89">
        <v>120640</v>
      </c>
      <c r="F864" s="89">
        <v>120640</v>
      </c>
      <c r="G864" s="131" t="s">
        <v>2484</v>
      </c>
      <c r="H864" s="160" t="s">
        <v>2473</v>
      </c>
      <c r="I864" s="139" t="s">
        <v>2505</v>
      </c>
      <c r="J864" s="114" t="s">
        <v>2513</v>
      </c>
    </row>
    <row r="865" spans="1:10" ht="52.8">
      <c r="A865" s="162">
        <v>849</v>
      </c>
      <c r="B865" s="177" t="s">
        <v>331</v>
      </c>
      <c r="C865" s="112" t="s">
        <v>2514</v>
      </c>
      <c r="D865" s="112" t="s">
        <v>2504</v>
      </c>
      <c r="E865" s="89">
        <v>8400</v>
      </c>
      <c r="F865" s="89">
        <v>8400</v>
      </c>
      <c r="G865" s="131" t="s">
        <v>2484</v>
      </c>
      <c r="H865" s="160" t="s">
        <v>2473</v>
      </c>
      <c r="I865" s="139" t="s">
        <v>2505</v>
      </c>
      <c r="J865" s="114" t="s">
        <v>2515</v>
      </c>
    </row>
    <row r="866" spans="1:10" ht="52.8">
      <c r="A866" s="162">
        <v>850</v>
      </c>
      <c r="B866" s="177" t="s">
        <v>331</v>
      </c>
      <c r="C866" s="112" t="s">
        <v>2516</v>
      </c>
      <c r="D866" s="179" t="s">
        <v>2504</v>
      </c>
      <c r="E866" s="89">
        <v>20000</v>
      </c>
      <c r="F866" s="89">
        <v>20000</v>
      </c>
      <c r="G866" s="131" t="s">
        <v>2484</v>
      </c>
      <c r="H866" s="160" t="s">
        <v>2473</v>
      </c>
      <c r="I866" s="139" t="s">
        <v>2505</v>
      </c>
      <c r="J866" s="114" t="s">
        <v>2517</v>
      </c>
    </row>
    <row r="867" spans="1:10" ht="52.8">
      <c r="A867" s="162">
        <v>851</v>
      </c>
      <c r="B867" s="177" t="s">
        <v>331</v>
      </c>
      <c r="C867" s="112" t="s">
        <v>2518</v>
      </c>
      <c r="D867" s="112" t="s">
        <v>2519</v>
      </c>
      <c r="E867" s="89">
        <v>810</v>
      </c>
      <c r="F867" s="89">
        <v>810</v>
      </c>
      <c r="G867" s="131" t="s">
        <v>2484</v>
      </c>
      <c r="H867" s="160" t="s">
        <v>2473</v>
      </c>
      <c r="I867" s="139" t="s">
        <v>2505</v>
      </c>
      <c r="J867" s="114" t="s">
        <v>2520</v>
      </c>
    </row>
    <row r="868" spans="1:10" ht="52.8">
      <c r="A868" s="162">
        <v>852</v>
      </c>
      <c r="B868" s="177" t="s">
        <v>331</v>
      </c>
      <c r="C868" s="112" t="s">
        <v>2521</v>
      </c>
      <c r="D868" s="112" t="s">
        <v>2522</v>
      </c>
      <c r="E868" s="89">
        <v>4500</v>
      </c>
      <c r="F868" s="89">
        <v>4500</v>
      </c>
      <c r="G868" s="131" t="s">
        <v>2484</v>
      </c>
      <c r="H868" s="160" t="s">
        <v>2473</v>
      </c>
      <c r="I868" s="139" t="s">
        <v>2505</v>
      </c>
      <c r="J868" s="114" t="s">
        <v>2523</v>
      </c>
    </row>
    <row r="869" spans="1:10" ht="52.8">
      <c r="A869" s="162">
        <v>853</v>
      </c>
      <c r="B869" s="177" t="s">
        <v>331</v>
      </c>
      <c r="C869" s="109" t="s">
        <v>2524</v>
      </c>
      <c r="D869" s="109" t="s">
        <v>2525</v>
      </c>
      <c r="E869" s="89">
        <v>15520</v>
      </c>
      <c r="F869" s="89">
        <v>15520</v>
      </c>
      <c r="G869" s="131" t="s">
        <v>2484</v>
      </c>
      <c r="H869" s="160" t="s">
        <v>2473</v>
      </c>
      <c r="I869" s="139" t="s">
        <v>2505</v>
      </c>
      <c r="J869" s="200" t="s">
        <v>2526</v>
      </c>
    </row>
    <row r="870" spans="1:10" ht="52.8">
      <c r="A870" s="162">
        <v>854</v>
      </c>
      <c r="B870" s="177" t="s">
        <v>331</v>
      </c>
      <c r="C870" s="109" t="s">
        <v>2527</v>
      </c>
      <c r="D870" s="199" t="s">
        <v>2525</v>
      </c>
      <c r="E870" s="89">
        <v>18000</v>
      </c>
      <c r="F870" s="89">
        <v>18000</v>
      </c>
      <c r="G870" s="131" t="s">
        <v>2484</v>
      </c>
      <c r="H870" s="160" t="s">
        <v>2473</v>
      </c>
      <c r="I870" s="139" t="s">
        <v>2505</v>
      </c>
      <c r="J870" s="201" t="s">
        <v>2528</v>
      </c>
    </row>
    <row r="871" spans="1:10" ht="52.8">
      <c r="A871" s="162">
        <v>855</v>
      </c>
      <c r="B871" s="177" t="s">
        <v>331</v>
      </c>
      <c r="C871" s="179" t="s">
        <v>2529</v>
      </c>
      <c r="D871" s="179" t="s">
        <v>2525</v>
      </c>
      <c r="E871" s="382">
        <f>F871+F872</f>
        <v>31390</v>
      </c>
      <c r="F871" s="89">
        <v>15050</v>
      </c>
      <c r="G871" s="131" t="s">
        <v>2484</v>
      </c>
      <c r="H871" s="160" t="s">
        <v>2473</v>
      </c>
      <c r="I871" s="139" t="s">
        <v>2505</v>
      </c>
      <c r="J871" s="160" t="s">
        <v>2530</v>
      </c>
    </row>
    <row r="872" spans="1:10" ht="52.8">
      <c r="A872" s="162">
        <v>856</v>
      </c>
      <c r="B872" s="177" t="s">
        <v>331</v>
      </c>
      <c r="C872" s="179" t="s">
        <v>2531</v>
      </c>
      <c r="D872" s="179" t="s">
        <v>2525</v>
      </c>
      <c r="E872" s="429"/>
      <c r="F872" s="89">
        <v>16340</v>
      </c>
      <c r="G872" s="131" t="s">
        <v>2484</v>
      </c>
      <c r="H872" s="160" t="s">
        <v>2473</v>
      </c>
      <c r="I872" s="139" t="s">
        <v>2505</v>
      </c>
      <c r="J872" s="160" t="s">
        <v>2532</v>
      </c>
    </row>
    <row r="873" spans="1:10" ht="52.8">
      <c r="A873" s="162">
        <v>857</v>
      </c>
      <c r="B873" s="177" t="s">
        <v>331</v>
      </c>
      <c r="C873" s="179" t="s">
        <v>2533</v>
      </c>
      <c r="D873" s="179" t="s">
        <v>2525</v>
      </c>
      <c r="E873" s="89">
        <v>10000</v>
      </c>
      <c r="F873" s="89">
        <v>10000</v>
      </c>
      <c r="G873" s="131" t="s">
        <v>2484</v>
      </c>
      <c r="H873" s="160" t="s">
        <v>2473</v>
      </c>
      <c r="I873" s="139" t="s">
        <v>2505</v>
      </c>
      <c r="J873" s="160" t="s">
        <v>2534</v>
      </c>
    </row>
    <row r="874" spans="1:10" ht="52.8">
      <c r="A874" s="162">
        <v>858</v>
      </c>
      <c r="B874" s="177" t="s">
        <v>331</v>
      </c>
      <c r="C874" s="112" t="s">
        <v>2535</v>
      </c>
      <c r="D874" s="199" t="s">
        <v>2525</v>
      </c>
      <c r="E874" s="89">
        <v>3360</v>
      </c>
      <c r="F874" s="89">
        <v>3360</v>
      </c>
      <c r="G874" s="131" t="s">
        <v>2484</v>
      </c>
      <c r="H874" s="160" t="s">
        <v>2473</v>
      </c>
      <c r="I874" s="139" t="s">
        <v>2505</v>
      </c>
      <c r="J874" s="160" t="s">
        <v>2536</v>
      </c>
    </row>
    <row r="875" spans="1:10" ht="52.8">
      <c r="A875" s="162">
        <v>859</v>
      </c>
      <c r="B875" s="177" t="s">
        <v>331</v>
      </c>
      <c r="C875" s="112" t="s">
        <v>2537</v>
      </c>
      <c r="D875" s="199" t="s">
        <v>2525</v>
      </c>
      <c r="E875" s="89">
        <v>4090</v>
      </c>
      <c r="F875" s="89">
        <v>4090</v>
      </c>
      <c r="G875" s="131" t="s">
        <v>2484</v>
      </c>
      <c r="H875" s="160" t="s">
        <v>2473</v>
      </c>
      <c r="I875" s="139" t="s">
        <v>2505</v>
      </c>
      <c r="J875" s="160" t="s">
        <v>2538</v>
      </c>
    </row>
    <row r="876" spans="1:10" ht="52.8">
      <c r="A876" s="162">
        <v>860</v>
      </c>
      <c r="B876" s="177" t="s">
        <v>331</v>
      </c>
      <c r="C876" s="112" t="s">
        <v>2541</v>
      </c>
      <c r="D876" s="179" t="s">
        <v>2542</v>
      </c>
      <c r="E876" s="89">
        <v>34400</v>
      </c>
      <c r="F876" s="89">
        <v>34400</v>
      </c>
      <c r="G876" s="131" t="s">
        <v>2484</v>
      </c>
      <c r="H876" s="160" t="s">
        <v>2473</v>
      </c>
      <c r="I876" s="139" t="s">
        <v>2505</v>
      </c>
      <c r="J876" s="160" t="s">
        <v>2543</v>
      </c>
    </row>
    <row r="877" spans="1:10" ht="52.8">
      <c r="A877" s="162">
        <v>861</v>
      </c>
      <c r="B877" s="177" t="s">
        <v>331</v>
      </c>
      <c r="C877" s="112" t="s">
        <v>2544</v>
      </c>
      <c r="D877" s="199" t="s">
        <v>2545</v>
      </c>
      <c r="E877" s="89">
        <v>7200</v>
      </c>
      <c r="F877" s="89">
        <v>7200</v>
      </c>
      <c r="G877" s="131" t="s">
        <v>2484</v>
      </c>
      <c r="H877" s="160" t="s">
        <v>2473</v>
      </c>
      <c r="I877" s="139" t="s">
        <v>2505</v>
      </c>
      <c r="J877" s="160" t="s">
        <v>2546</v>
      </c>
    </row>
    <row r="878" spans="1:10" ht="52.8">
      <c r="A878" s="162">
        <v>862</v>
      </c>
      <c r="B878" s="177" t="s">
        <v>331</v>
      </c>
      <c r="C878" s="112" t="s">
        <v>2547</v>
      </c>
      <c r="D878" s="199" t="s">
        <v>2545</v>
      </c>
      <c r="E878" s="89">
        <v>31400</v>
      </c>
      <c r="F878" s="89">
        <v>31400</v>
      </c>
      <c r="G878" s="131" t="s">
        <v>2484</v>
      </c>
      <c r="H878" s="160" t="s">
        <v>2473</v>
      </c>
      <c r="I878" s="139" t="s">
        <v>2505</v>
      </c>
      <c r="J878" s="160" t="s">
        <v>2548</v>
      </c>
    </row>
    <row r="879" spans="1:10" ht="52.8">
      <c r="A879" s="162">
        <v>863</v>
      </c>
      <c r="B879" s="177" t="s">
        <v>331</v>
      </c>
      <c r="C879" s="112" t="s">
        <v>2549</v>
      </c>
      <c r="D879" s="199" t="s">
        <v>2550</v>
      </c>
      <c r="E879" s="480">
        <f>F879+F880</f>
        <v>33000</v>
      </c>
      <c r="F879" s="89">
        <v>19000</v>
      </c>
      <c r="G879" s="131" t="s">
        <v>2484</v>
      </c>
      <c r="H879" s="160" t="s">
        <v>2473</v>
      </c>
      <c r="I879" s="139" t="s">
        <v>2505</v>
      </c>
      <c r="J879" s="114" t="s">
        <v>2551</v>
      </c>
    </row>
    <row r="880" spans="1:10" ht="52.8">
      <c r="A880" s="162">
        <v>864</v>
      </c>
      <c r="B880" s="177" t="s">
        <v>331</v>
      </c>
      <c r="C880" s="112" t="s">
        <v>2552</v>
      </c>
      <c r="D880" s="199" t="s">
        <v>2550</v>
      </c>
      <c r="E880" s="481"/>
      <c r="F880" s="89">
        <v>14000</v>
      </c>
      <c r="G880" s="131" t="s">
        <v>2484</v>
      </c>
      <c r="H880" s="160" t="s">
        <v>2473</v>
      </c>
      <c r="I880" s="139" t="s">
        <v>2505</v>
      </c>
      <c r="J880" s="114" t="s">
        <v>2551</v>
      </c>
    </row>
    <row r="881" spans="1:10" ht="52.8">
      <c r="A881" s="162">
        <v>865</v>
      </c>
      <c r="B881" s="177" t="s">
        <v>331</v>
      </c>
      <c r="C881" s="112" t="s">
        <v>2553</v>
      </c>
      <c r="D881" s="199" t="s">
        <v>2550</v>
      </c>
      <c r="E881" s="89">
        <v>40000</v>
      </c>
      <c r="F881" s="89">
        <v>40000</v>
      </c>
      <c r="G881" s="131" t="s">
        <v>2484</v>
      </c>
      <c r="H881" s="160" t="s">
        <v>2473</v>
      </c>
      <c r="I881" s="139" t="s">
        <v>2505</v>
      </c>
      <c r="J881" s="114" t="s">
        <v>2554</v>
      </c>
    </row>
    <row r="882" spans="1:10" ht="52.8">
      <c r="A882" s="162">
        <v>866</v>
      </c>
      <c r="B882" s="177" t="s">
        <v>331</v>
      </c>
      <c r="C882" s="112" t="s">
        <v>2555</v>
      </c>
      <c r="D882" s="199" t="s">
        <v>2550</v>
      </c>
      <c r="E882" s="89">
        <v>43300</v>
      </c>
      <c r="F882" s="89">
        <v>43300</v>
      </c>
      <c r="G882" s="131" t="s">
        <v>2484</v>
      </c>
      <c r="H882" s="160" t="s">
        <v>2473</v>
      </c>
      <c r="I882" s="139" t="s">
        <v>2505</v>
      </c>
      <c r="J882" s="114" t="s">
        <v>2556</v>
      </c>
    </row>
    <row r="883" spans="1:10" ht="52.8">
      <c r="A883" s="162">
        <v>867</v>
      </c>
      <c r="B883" s="177" t="s">
        <v>331</v>
      </c>
      <c r="C883" s="112" t="s">
        <v>2557</v>
      </c>
      <c r="D883" s="199" t="s">
        <v>2550</v>
      </c>
      <c r="E883" s="89">
        <v>52000</v>
      </c>
      <c r="F883" s="89">
        <v>52000</v>
      </c>
      <c r="G883" s="131" t="s">
        <v>2484</v>
      </c>
      <c r="H883" s="160" t="s">
        <v>2473</v>
      </c>
      <c r="I883" s="139" t="s">
        <v>2505</v>
      </c>
      <c r="J883" s="114" t="s">
        <v>2558</v>
      </c>
    </row>
    <row r="884" spans="1:10" ht="52.8">
      <c r="A884" s="162">
        <v>868</v>
      </c>
      <c r="B884" s="177" t="s">
        <v>331</v>
      </c>
      <c r="C884" s="112" t="s">
        <v>2559</v>
      </c>
      <c r="D884" s="112" t="s">
        <v>2560</v>
      </c>
      <c r="E884" s="89">
        <v>14500</v>
      </c>
      <c r="F884" s="89">
        <v>14500</v>
      </c>
      <c r="G884" s="131" t="s">
        <v>2484</v>
      </c>
      <c r="H884" s="160" t="s">
        <v>2473</v>
      </c>
      <c r="I884" s="139" t="s">
        <v>2505</v>
      </c>
      <c r="J884" s="114" t="s">
        <v>2561</v>
      </c>
    </row>
    <row r="885" spans="1:10" ht="52.8">
      <c r="A885" s="162">
        <v>869</v>
      </c>
      <c r="B885" s="177" t="s">
        <v>331</v>
      </c>
      <c r="C885" s="112" t="s">
        <v>2562</v>
      </c>
      <c r="D885" s="112" t="s">
        <v>2563</v>
      </c>
      <c r="E885" s="89">
        <v>1850</v>
      </c>
      <c r="F885" s="89">
        <v>1850</v>
      </c>
      <c r="G885" s="131" t="s">
        <v>2484</v>
      </c>
      <c r="H885" s="160" t="s">
        <v>2473</v>
      </c>
      <c r="I885" s="139" t="s">
        <v>2505</v>
      </c>
      <c r="J885" s="114" t="s">
        <v>2564</v>
      </c>
    </row>
    <row r="886" spans="1:10" ht="52.8">
      <c r="A886" s="162">
        <v>870</v>
      </c>
      <c r="B886" s="177" t="s">
        <v>331</v>
      </c>
      <c r="C886" s="179" t="s">
        <v>2565</v>
      </c>
      <c r="D886" s="199" t="s">
        <v>2566</v>
      </c>
      <c r="E886" s="89">
        <v>32020</v>
      </c>
      <c r="F886" s="89">
        <v>32020</v>
      </c>
      <c r="G886" s="131" t="s">
        <v>2484</v>
      </c>
      <c r="H886" s="160" t="s">
        <v>2473</v>
      </c>
      <c r="I886" s="139" t="s">
        <v>2505</v>
      </c>
      <c r="J886" s="114" t="s">
        <v>2567</v>
      </c>
    </row>
    <row r="887" spans="1:10" ht="52.8">
      <c r="A887" s="162">
        <v>871</v>
      </c>
      <c r="B887" s="177" t="s">
        <v>331</v>
      </c>
      <c r="C887" s="109" t="s">
        <v>2568</v>
      </c>
      <c r="D887" s="109" t="s">
        <v>2569</v>
      </c>
      <c r="E887" s="89">
        <v>33420</v>
      </c>
      <c r="F887" s="89">
        <v>33420</v>
      </c>
      <c r="G887" s="131" t="s">
        <v>2484</v>
      </c>
      <c r="H887" s="160" t="s">
        <v>2473</v>
      </c>
      <c r="I887" s="139" t="s">
        <v>2505</v>
      </c>
      <c r="J887" s="200" t="s">
        <v>2570</v>
      </c>
    </row>
    <row r="888" spans="1:10" ht="52.8">
      <c r="A888" s="162">
        <v>872</v>
      </c>
      <c r="B888" s="177" t="s">
        <v>331</v>
      </c>
      <c r="C888" s="109" t="s">
        <v>2571</v>
      </c>
      <c r="D888" s="179" t="s">
        <v>2572</v>
      </c>
      <c r="E888" s="89">
        <v>2100</v>
      </c>
      <c r="F888" s="89">
        <v>2100</v>
      </c>
      <c r="G888" s="131" t="s">
        <v>2484</v>
      </c>
      <c r="H888" s="160" t="s">
        <v>2473</v>
      </c>
      <c r="I888" s="139" t="s">
        <v>2505</v>
      </c>
      <c r="J888" s="200" t="s">
        <v>2573</v>
      </c>
    </row>
    <row r="889" spans="1:10" ht="52.8">
      <c r="A889" s="162">
        <v>873</v>
      </c>
      <c r="B889" s="177" t="s">
        <v>331</v>
      </c>
      <c r="C889" s="112" t="s">
        <v>2574</v>
      </c>
      <c r="D889" s="199" t="s">
        <v>2575</v>
      </c>
      <c r="E889" s="89">
        <v>3400</v>
      </c>
      <c r="F889" s="89">
        <v>3400</v>
      </c>
      <c r="G889" s="131" t="s">
        <v>2484</v>
      </c>
      <c r="H889" s="160" t="s">
        <v>2473</v>
      </c>
      <c r="I889" s="139" t="s">
        <v>2505</v>
      </c>
      <c r="J889" s="114" t="s">
        <v>2576</v>
      </c>
    </row>
    <row r="890" spans="1:10" ht="52.8">
      <c r="A890" s="162">
        <v>874</v>
      </c>
      <c r="B890" s="177" t="s">
        <v>331</v>
      </c>
      <c r="C890" s="112" t="s">
        <v>2577</v>
      </c>
      <c r="D890" s="199" t="s">
        <v>2575</v>
      </c>
      <c r="E890" s="89">
        <v>70000</v>
      </c>
      <c r="F890" s="89">
        <v>70000</v>
      </c>
      <c r="G890" s="131" t="s">
        <v>2484</v>
      </c>
      <c r="H890" s="160" t="s">
        <v>2473</v>
      </c>
      <c r="I890" s="139" t="s">
        <v>2505</v>
      </c>
      <c r="J890" s="114" t="s">
        <v>2578</v>
      </c>
    </row>
    <row r="891" spans="1:10" ht="52.8">
      <c r="A891" s="162">
        <v>875</v>
      </c>
      <c r="B891" s="177" t="s">
        <v>331</v>
      </c>
      <c r="C891" s="109" t="s">
        <v>2579</v>
      </c>
      <c r="D891" s="109" t="s">
        <v>2580</v>
      </c>
      <c r="E891" s="89">
        <v>22500</v>
      </c>
      <c r="F891" s="89">
        <v>22500</v>
      </c>
      <c r="G891" s="131" t="s">
        <v>2484</v>
      </c>
      <c r="H891" s="160" t="s">
        <v>2473</v>
      </c>
      <c r="I891" s="139" t="s">
        <v>2505</v>
      </c>
      <c r="J891" s="201" t="s">
        <v>2581</v>
      </c>
    </row>
    <row r="892" spans="1:10" ht="52.8">
      <c r="A892" s="162">
        <v>876</v>
      </c>
      <c r="B892" s="177" t="s">
        <v>331</v>
      </c>
      <c r="C892" s="93" t="s">
        <v>2582</v>
      </c>
      <c r="D892" s="109" t="s">
        <v>2580</v>
      </c>
      <c r="E892" s="89">
        <v>17420</v>
      </c>
      <c r="F892" s="89">
        <v>17420</v>
      </c>
      <c r="G892" s="131" t="s">
        <v>2484</v>
      </c>
      <c r="H892" s="160" t="s">
        <v>2473</v>
      </c>
      <c r="I892" s="139" t="s">
        <v>2505</v>
      </c>
      <c r="J892" s="201" t="s">
        <v>2583</v>
      </c>
    </row>
    <row r="893" spans="1:10" ht="52.8">
      <c r="A893" s="162">
        <v>877</v>
      </c>
      <c r="B893" s="177" t="s">
        <v>331</v>
      </c>
      <c r="C893" s="112" t="s">
        <v>2584</v>
      </c>
      <c r="D893" s="179" t="s">
        <v>2585</v>
      </c>
      <c r="E893" s="89">
        <v>8600</v>
      </c>
      <c r="F893" s="89">
        <v>8600</v>
      </c>
      <c r="G893" s="131" t="s">
        <v>2484</v>
      </c>
      <c r="H893" s="160" t="s">
        <v>2473</v>
      </c>
      <c r="I893" s="139" t="s">
        <v>2505</v>
      </c>
      <c r="J893" s="160" t="s">
        <v>2586</v>
      </c>
    </row>
    <row r="894" spans="1:10" ht="52.8">
      <c r="A894" s="162">
        <v>878</v>
      </c>
      <c r="B894" s="177" t="s">
        <v>331</v>
      </c>
      <c r="C894" s="109" t="s">
        <v>2587</v>
      </c>
      <c r="D894" s="179" t="s">
        <v>2588</v>
      </c>
      <c r="E894" s="89">
        <v>15000</v>
      </c>
      <c r="F894" s="89">
        <v>15000</v>
      </c>
      <c r="G894" s="131" t="s">
        <v>2484</v>
      </c>
      <c r="H894" s="160" t="s">
        <v>2473</v>
      </c>
      <c r="I894" s="139" t="s">
        <v>2505</v>
      </c>
      <c r="J894" s="201"/>
    </row>
    <row r="895" spans="1:10" ht="52.8">
      <c r="A895" s="162">
        <v>879</v>
      </c>
      <c r="B895" s="177" t="s">
        <v>331</v>
      </c>
      <c r="C895" s="112" t="s">
        <v>2589</v>
      </c>
      <c r="D895" s="179" t="s">
        <v>2588</v>
      </c>
      <c r="E895" s="89">
        <v>3770</v>
      </c>
      <c r="F895" s="89">
        <v>3770</v>
      </c>
      <c r="G895" s="131" t="s">
        <v>2484</v>
      </c>
      <c r="H895" s="160" t="s">
        <v>2473</v>
      </c>
      <c r="I895" s="139" t="s">
        <v>2505</v>
      </c>
      <c r="J895" s="114" t="s">
        <v>2590</v>
      </c>
    </row>
    <row r="896" spans="1:10" ht="52.8">
      <c r="A896" s="162">
        <v>880</v>
      </c>
      <c r="B896" s="177" t="s">
        <v>331</v>
      </c>
      <c r="C896" s="112" t="s">
        <v>2591</v>
      </c>
      <c r="D896" s="179" t="s">
        <v>2592</v>
      </c>
      <c r="E896" s="382">
        <f>F896+F897</f>
        <v>7800</v>
      </c>
      <c r="F896" s="89">
        <v>4400</v>
      </c>
      <c r="G896" s="131" t="s">
        <v>2484</v>
      </c>
      <c r="H896" s="160" t="s">
        <v>2473</v>
      </c>
      <c r="I896" s="139" t="s">
        <v>2505</v>
      </c>
      <c r="J896" s="114" t="s">
        <v>2593</v>
      </c>
    </row>
    <row r="897" spans="1:10" ht="52.8">
      <c r="A897" s="162">
        <v>881</v>
      </c>
      <c r="B897" s="177" t="s">
        <v>331</v>
      </c>
      <c r="C897" s="112" t="s">
        <v>2594</v>
      </c>
      <c r="D897" s="179" t="s">
        <v>2592</v>
      </c>
      <c r="E897" s="429"/>
      <c r="F897" s="89">
        <v>3400</v>
      </c>
      <c r="G897" s="131" t="s">
        <v>2484</v>
      </c>
      <c r="H897" s="160" t="s">
        <v>2473</v>
      </c>
      <c r="I897" s="139" t="s">
        <v>2505</v>
      </c>
      <c r="J897" s="114" t="s">
        <v>2593</v>
      </c>
    </row>
    <row r="898" spans="1:10" ht="52.8">
      <c r="A898" s="162">
        <v>882</v>
      </c>
      <c r="B898" s="177" t="s">
        <v>331</v>
      </c>
      <c r="C898" s="112" t="s">
        <v>2595</v>
      </c>
      <c r="D898" s="179" t="s">
        <v>2592</v>
      </c>
      <c r="E898" s="89">
        <v>5250</v>
      </c>
      <c r="F898" s="89">
        <v>5250</v>
      </c>
      <c r="G898" s="131" t="s">
        <v>2484</v>
      </c>
      <c r="H898" s="160" t="s">
        <v>2473</v>
      </c>
      <c r="I898" s="139" t="s">
        <v>2505</v>
      </c>
      <c r="J898" s="114" t="s">
        <v>2536</v>
      </c>
    </row>
    <row r="899" spans="1:10" ht="52.8">
      <c r="A899" s="162">
        <v>883</v>
      </c>
      <c r="B899" s="177" t="s">
        <v>331</v>
      </c>
      <c r="C899" s="179" t="s">
        <v>2596</v>
      </c>
      <c r="D899" s="179" t="s">
        <v>564</v>
      </c>
      <c r="E899" s="89">
        <v>50000</v>
      </c>
      <c r="F899" s="89">
        <v>50000</v>
      </c>
      <c r="G899" s="131" t="s">
        <v>2484</v>
      </c>
      <c r="H899" s="160" t="s">
        <v>2473</v>
      </c>
      <c r="I899" s="139" t="s">
        <v>2505</v>
      </c>
      <c r="J899" s="160"/>
    </row>
    <row r="900" spans="1:10" ht="52.8">
      <c r="A900" s="162">
        <v>884</v>
      </c>
      <c r="B900" s="177" t="s">
        <v>331</v>
      </c>
      <c r="C900" s="179" t="s">
        <v>2597</v>
      </c>
      <c r="D900" s="179" t="s">
        <v>564</v>
      </c>
      <c r="E900" s="89">
        <v>5000</v>
      </c>
      <c r="F900" s="89">
        <v>5000</v>
      </c>
      <c r="G900" s="131" t="s">
        <v>2484</v>
      </c>
      <c r="H900" s="160" t="s">
        <v>2473</v>
      </c>
      <c r="I900" s="139" t="s">
        <v>2505</v>
      </c>
      <c r="J900" s="160"/>
    </row>
    <row r="901" spans="1:10" ht="52.8">
      <c r="A901" s="162">
        <v>885</v>
      </c>
      <c r="B901" s="177" t="s">
        <v>331</v>
      </c>
      <c r="C901" s="179" t="s">
        <v>2598</v>
      </c>
      <c r="D901" s="179" t="s">
        <v>564</v>
      </c>
      <c r="E901" s="89">
        <v>26400</v>
      </c>
      <c r="F901" s="89">
        <v>26400</v>
      </c>
      <c r="G901" s="131" t="s">
        <v>2484</v>
      </c>
      <c r="H901" s="160" t="s">
        <v>2473</v>
      </c>
      <c r="I901" s="139" t="s">
        <v>2505</v>
      </c>
      <c r="J901" s="160"/>
    </row>
    <row r="902" spans="1:10" ht="52.8">
      <c r="A902" s="162">
        <v>886</v>
      </c>
      <c r="B902" s="177" t="s">
        <v>331</v>
      </c>
      <c r="C902" s="305" t="s">
        <v>2599</v>
      </c>
      <c r="D902" s="179" t="s">
        <v>564</v>
      </c>
      <c r="E902" s="89">
        <v>3200</v>
      </c>
      <c r="F902" s="89">
        <v>3200</v>
      </c>
      <c r="G902" s="131" t="s">
        <v>2484</v>
      </c>
      <c r="H902" s="160" t="s">
        <v>2473</v>
      </c>
      <c r="I902" s="139" t="s">
        <v>2505</v>
      </c>
      <c r="J902" s="160"/>
    </row>
    <row r="903" spans="1:10" ht="52.8">
      <c r="A903" s="162">
        <v>887</v>
      </c>
      <c r="B903" s="177" t="s">
        <v>331</v>
      </c>
      <c r="C903" s="177" t="s">
        <v>3047</v>
      </c>
      <c r="D903" s="179" t="s">
        <v>564</v>
      </c>
      <c r="E903" s="89">
        <v>480</v>
      </c>
      <c r="F903" s="89">
        <v>480</v>
      </c>
      <c r="G903" s="131" t="s">
        <v>3049</v>
      </c>
      <c r="H903" s="160" t="s">
        <v>2978</v>
      </c>
      <c r="I903" s="264"/>
      <c r="J903" s="196"/>
    </row>
    <row r="904" spans="1:10" ht="66">
      <c r="A904" s="162">
        <v>888</v>
      </c>
      <c r="B904" s="177" t="s">
        <v>331</v>
      </c>
      <c r="C904" s="177" t="s">
        <v>3048</v>
      </c>
      <c r="D904" s="176" t="s">
        <v>564</v>
      </c>
      <c r="E904" s="89">
        <v>1800</v>
      </c>
      <c r="F904" s="89">
        <v>1800</v>
      </c>
      <c r="G904" s="131" t="s">
        <v>3049</v>
      </c>
      <c r="H904" s="160" t="s">
        <v>2978</v>
      </c>
      <c r="I904" s="264"/>
      <c r="J904" s="196"/>
    </row>
    <row r="905" spans="1:10">
      <c r="A905" s="162">
        <v>889</v>
      </c>
      <c r="B905" s="177" t="s">
        <v>331</v>
      </c>
      <c r="C905" s="176" t="s">
        <v>3054</v>
      </c>
      <c r="D905" s="176" t="s">
        <v>564</v>
      </c>
      <c r="E905" s="89">
        <v>60000</v>
      </c>
      <c r="F905" s="89">
        <v>60000</v>
      </c>
      <c r="G905" s="131"/>
      <c r="H905" s="160" t="s">
        <v>2978</v>
      </c>
      <c r="I905" s="264"/>
      <c r="J905" s="196"/>
    </row>
    <row r="906" spans="1:10">
      <c r="A906" s="162">
        <v>890</v>
      </c>
      <c r="B906" s="177" t="s">
        <v>331</v>
      </c>
      <c r="C906" s="176" t="s">
        <v>3055</v>
      </c>
      <c r="D906" s="176" t="s">
        <v>564</v>
      </c>
      <c r="E906" s="89">
        <v>2000</v>
      </c>
      <c r="F906" s="89">
        <v>2000</v>
      </c>
      <c r="G906" s="131"/>
      <c r="H906" s="160" t="s">
        <v>2978</v>
      </c>
      <c r="I906" s="264"/>
      <c r="J906" s="196"/>
    </row>
    <row r="907" spans="1:10">
      <c r="A907" s="162">
        <v>891</v>
      </c>
      <c r="B907" s="177" t="s">
        <v>331</v>
      </c>
      <c r="C907" s="176" t="s">
        <v>3056</v>
      </c>
      <c r="D907" s="176" t="s">
        <v>564</v>
      </c>
      <c r="E907" s="89">
        <v>18000</v>
      </c>
      <c r="F907" s="89">
        <v>18000</v>
      </c>
      <c r="G907" s="131"/>
      <c r="H907" s="160" t="s">
        <v>2978</v>
      </c>
      <c r="I907" s="264"/>
      <c r="J907" s="196"/>
    </row>
    <row r="908" spans="1:10">
      <c r="A908" s="162">
        <v>892</v>
      </c>
      <c r="B908" s="177" t="s">
        <v>331</v>
      </c>
      <c r="C908" s="177" t="s">
        <v>3057</v>
      </c>
      <c r="D908" s="176" t="s">
        <v>564</v>
      </c>
      <c r="E908" s="89">
        <v>10000</v>
      </c>
      <c r="F908" s="89">
        <v>10000</v>
      </c>
      <c r="G908" s="131"/>
      <c r="H908" s="160" t="s">
        <v>2978</v>
      </c>
      <c r="I908" s="264"/>
      <c r="J908" s="196" t="s">
        <v>3059</v>
      </c>
    </row>
    <row r="909" spans="1:10">
      <c r="A909" s="162">
        <v>893</v>
      </c>
      <c r="B909" s="177" t="s">
        <v>331</v>
      </c>
      <c r="C909" s="172" t="s">
        <v>3058</v>
      </c>
      <c r="D909" s="176" t="s">
        <v>564</v>
      </c>
      <c r="E909" s="89">
        <v>5730</v>
      </c>
      <c r="F909" s="89">
        <v>5730</v>
      </c>
      <c r="G909" s="131"/>
      <c r="H909" s="160" t="s">
        <v>2978</v>
      </c>
      <c r="I909" s="264"/>
      <c r="J909" s="196"/>
    </row>
    <row r="910" spans="1:10" ht="39.6">
      <c r="A910" s="162">
        <v>894</v>
      </c>
      <c r="B910" s="177" t="s">
        <v>331</v>
      </c>
      <c r="C910" s="91" t="s">
        <v>3365</v>
      </c>
      <c r="D910" s="91" t="s">
        <v>3366</v>
      </c>
      <c r="E910" s="89">
        <v>9000</v>
      </c>
      <c r="F910" s="89">
        <v>9000</v>
      </c>
      <c r="G910" s="129">
        <v>44317</v>
      </c>
      <c r="H910" s="160" t="s">
        <v>3113</v>
      </c>
      <c r="I910" s="136" t="s">
        <v>3365</v>
      </c>
      <c r="J910" s="91" t="s">
        <v>3262</v>
      </c>
    </row>
    <row r="911" spans="1:10" ht="39.6">
      <c r="A911" s="162">
        <v>895</v>
      </c>
      <c r="B911" s="177" t="s">
        <v>331</v>
      </c>
      <c r="C911" s="91" t="s">
        <v>3367</v>
      </c>
      <c r="D911" s="91" t="s">
        <v>1627</v>
      </c>
      <c r="E911" s="89">
        <v>2000</v>
      </c>
      <c r="F911" s="89">
        <v>2000</v>
      </c>
      <c r="G911" s="122" t="s">
        <v>416</v>
      </c>
      <c r="H911" s="160" t="s">
        <v>3113</v>
      </c>
      <c r="I911" s="136" t="s">
        <v>3367</v>
      </c>
      <c r="J911" s="91"/>
    </row>
    <row r="912" spans="1:10" ht="39.6">
      <c r="A912" s="162">
        <v>896</v>
      </c>
      <c r="B912" s="177" t="s">
        <v>331</v>
      </c>
      <c r="C912" s="91" t="s">
        <v>3368</v>
      </c>
      <c r="D912" s="91" t="s">
        <v>1627</v>
      </c>
      <c r="E912" s="89">
        <v>15000</v>
      </c>
      <c r="F912" s="89">
        <v>15000</v>
      </c>
      <c r="G912" s="122" t="s">
        <v>416</v>
      </c>
      <c r="H912" s="160" t="s">
        <v>3113</v>
      </c>
      <c r="I912" s="136" t="s">
        <v>3368</v>
      </c>
      <c r="J912" s="91"/>
    </row>
    <row r="913" spans="1:10" ht="39.6">
      <c r="A913" s="162">
        <v>897</v>
      </c>
      <c r="B913" s="177" t="s">
        <v>331</v>
      </c>
      <c r="C913" s="90" t="s">
        <v>3543</v>
      </c>
      <c r="D913" s="114" t="s">
        <v>564</v>
      </c>
      <c r="E913" s="89">
        <v>30000</v>
      </c>
      <c r="F913" s="89">
        <v>30000</v>
      </c>
      <c r="G913" s="130">
        <v>2021</v>
      </c>
      <c r="H913" s="160" t="s">
        <v>3467</v>
      </c>
      <c r="I913" s="140"/>
      <c r="J913" s="115" t="s">
        <v>3544</v>
      </c>
    </row>
    <row r="914" spans="1:10" ht="39.6">
      <c r="A914" s="162">
        <v>898</v>
      </c>
      <c r="B914" s="177" t="s">
        <v>331</v>
      </c>
      <c r="C914" s="112" t="s">
        <v>3689</v>
      </c>
      <c r="D914" s="260" t="s">
        <v>564</v>
      </c>
      <c r="E914" s="89">
        <v>2000</v>
      </c>
      <c r="F914" s="89">
        <v>2000</v>
      </c>
      <c r="G914" s="133" t="s">
        <v>3674</v>
      </c>
      <c r="H914" s="160" t="s">
        <v>3671</v>
      </c>
      <c r="I914" s="261" t="s">
        <v>3690</v>
      </c>
      <c r="J914" s="196"/>
    </row>
    <row r="915" spans="1:10" ht="39.6">
      <c r="A915" s="162">
        <v>899</v>
      </c>
      <c r="B915" s="177" t="s">
        <v>331</v>
      </c>
      <c r="C915" s="112" t="s">
        <v>3689</v>
      </c>
      <c r="D915" s="260" t="s">
        <v>564</v>
      </c>
      <c r="E915" s="89">
        <v>5000</v>
      </c>
      <c r="F915" s="89">
        <v>5000</v>
      </c>
      <c r="G915" s="133" t="s">
        <v>3674</v>
      </c>
      <c r="H915" s="160" t="s">
        <v>3671</v>
      </c>
      <c r="I915" s="261" t="s">
        <v>3691</v>
      </c>
      <c r="J915" s="196"/>
    </row>
    <row r="916" spans="1:10">
      <c r="A916" s="162">
        <v>900</v>
      </c>
      <c r="B916" s="177" t="s">
        <v>331</v>
      </c>
      <c r="C916" s="112" t="s">
        <v>3855</v>
      </c>
      <c r="D916" s="260" t="s">
        <v>564</v>
      </c>
      <c r="E916" s="89">
        <v>58000</v>
      </c>
      <c r="F916" s="89">
        <f>E916</f>
        <v>58000</v>
      </c>
      <c r="G916" s="133" t="s">
        <v>3809</v>
      </c>
      <c r="H916" s="160" t="s">
        <v>841</v>
      </c>
      <c r="I916" s="261"/>
      <c r="J916" s="196"/>
    </row>
    <row r="917" spans="1:10">
      <c r="A917" s="162">
        <v>901</v>
      </c>
      <c r="B917" s="374" t="s">
        <v>73</v>
      </c>
      <c r="C917" s="306" t="s">
        <v>515</v>
      </c>
      <c r="D917" s="306" t="s">
        <v>516</v>
      </c>
      <c r="E917" s="440">
        <f>SUM(F917:F932)</f>
        <v>58760</v>
      </c>
      <c r="F917" s="89">
        <v>23000</v>
      </c>
      <c r="G917" s="133" t="s">
        <v>397</v>
      </c>
      <c r="H917" s="175" t="s">
        <v>394</v>
      </c>
      <c r="I917" s="187"/>
      <c r="J917" s="177"/>
    </row>
    <row r="918" spans="1:10">
      <c r="A918" s="162">
        <v>902</v>
      </c>
      <c r="B918" s="425"/>
      <c r="C918" s="176" t="s">
        <v>724</v>
      </c>
      <c r="D918" s="176" t="s">
        <v>516</v>
      </c>
      <c r="E918" s="441"/>
      <c r="F918" s="89">
        <v>1000</v>
      </c>
      <c r="G918" s="131"/>
      <c r="H918" s="175" t="s">
        <v>586</v>
      </c>
      <c r="I918" s="140"/>
      <c r="J918" s="177" t="s">
        <v>727</v>
      </c>
    </row>
    <row r="919" spans="1:10">
      <c r="A919" s="162">
        <v>903</v>
      </c>
      <c r="B919" s="425"/>
      <c r="C919" s="196" t="s">
        <v>1070</v>
      </c>
      <c r="D919" s="183" t="s">
        <v>1071</v>
      </c>
      <c r="E919" s="441"/>
      <c r="F919" s="89">
        <v>1000</v>
      </c>
      <c r="G919" s="131"/>
      <c r="H919" s="175" t="s">
        <v>841</v>
      </c>
      <c r="I919" s="140"/>
      <c r="J919" s="177"/>
    </row>
    <row r="920" spans="1:10">
      <c r="A920" s="162">
        <v>904</v>
      </c>
      <c r="B920" s="425"/>
      <c r="C920" s="196" t="s">
        <v>1428</v>
      </c>
      <c r="D920" s="183"/>
      <c r="E920" s="441"/>
      <c r="F920" s="89">
        <v>7000</v>
      </c>
      <c r="G920" s="131" t="s">
        <v>1425</v>
      </c>
      <c r="H920" s="175" t="s">
        <v>1427</v>
      </c>
      <c r="I920" s="140"/>
      <c r="J920" s="177" t="s">
        <v>1426</v>
      </c>
    </row>
    <row r="921" spans="1:10" ht="26.4">
      <c r="A921" s="162">
        <v>905</v>
      </c>
      <c r="B921" s="425"/>
      <c r="C921" s="177" t="s">
        <v>2340</v>
      </c>
      <c r="D921" s="176" t="s">
        <v>2341</v>
      </c>
      <c r="E921" s="441"/>
      <c r="F921" s="89">
        <v>1000</v>
      </c>
      <c r="G921" s="131" t="s">
        <v>2136</v>
      </c>
      <c r="H921" s="175" t="s">
        <v>2110</v>
      </c>
      <c r="I921" s="140" t="s">
        <v>2342</v>
      </c>
      <c r="J921" s="176" t="s">
        <v>2343</v>
      </c>
    </row>
    <row r="922" spans="1:10" ht="52.8">
      <c r="A922" s="162">
        <v>906</v>
      </c>
      <c r="B922" s="425"/>
      <c r="C922" s="177" t="s">
        <v>2671</v>
      </c>
      <c r="D922" s="168" t="s">
        <v>2672</v>
      </c>
      <c r="E922" s="441"/>
      <c r="F922" s="89">
        <v>700</v>
      </c>
      <c r="G922" s="131" t="s">
        <v>2608</v>
      </c>
      <c r="H922" s="175" t="s">
        <v>2611</v>
      </c>
      <c r="I922" s="187" t="s">
        <v>2609</v>
      </c>
      <c r="J922" s="177" t="s">
        <v>2673</v>
      </c>
    </row>
    <row r="923" spans="1:10">
      <c r="A923" s="162">
        <v>907</v>
      </c>
      <c r="B923" s="425"/>
      <c r="C923" s="192" t="s">
        <v>2905</v>
      </c>
      <c r="D923" s="188" t="s">
        <v>967</v>
      </c>
      <c r="E923" s="441"/>
      <c r="F923" s="89">
        <v>1500</v>
      </c>
      <c r="G923" s="131"/>
      <c r="H923" s="175" t="s">
        <v>2798</v>
      </c>
      <c r="I923" s="193"/>
      <c r="J923" s="177" t="s">
        <v>2906</v>
      </c>
    </row>
    <row r="924" spans="1:10">
      <c r="A924" s="162">
        <v>908</v>
      </c>
      <c r="B924" s="425"/>
      <c r="C924" s="177" t="s">
        <v>3004</v>
      </c>
      <c r="D924" s="176" t="s">
        <v>516</v>
      </c>
      <c r="E924" s="441"/>
      <c r="F924" s="89">
        <v>30</v>
      </c>
      <c r="G924" s="131"/>
      <c r="H924" s="175" t="s">
        <v>2978</v>
      </c>
      <c r="I924" s="187"/>
      <c r="J924" s="177"/>
    </row>
    <row r="925" spans="1:10" ht="39.6">
      <c r="A925" s="162">
        <v>909</v>
      </c>
      <c r="B925" s="375"/>
      <c r="C925" s="91" t="s">
        <v>3198</v>
      </c>
      <c r="D925" s="91" t="s">
        <v>3199</v>
      </c>
      <c r="E925" s="441"/>
      <c r="F925" s="89">
        <v>1000</v>
      </c>
      <c r="G925" s="122" t="s">
        <v>3200</v>
      </c>
      <c r="H925" s="175" t="s">
        <v>3113</v>
      </c>
      <c r="I925" s="136" t="s">
        <v>3201</v>
      </c>
      <c r="J925" s="91"/>
    </row>
    <row r="926" spans="1:10" ht="52.8">
      <c r="A926" s="162">
        <v>910</v>
      </c>
      <c r="B926" s="439" t="s">
        <v>1069</v>
      </c>
      <c r="C926" s="91" t="s">
        <v>3218</v>
      </c>
      <c r="D926" s="91" t="s">
        <v>2675</v>
      </c>
      <c r="E926" s="441"/>
      <c r="F926" s="89">
        <v>850</v>
      </c>
      <c r="G926" s="124" t="s">
        <v>3133</v>
      </c>
      <c r="H926" s="175" t="s">
        <v>3113</v>
      </c>
      <c r="I926" s="136" t="s">
        <v>3219</v>
      </c>
      <c r="J926" s="99" t="s">
        <v>3220</v>
      </c>
    </row>
    <row r="927" spans="1:10" ht="39.6">
      <c r="A927" s="162">
        <v>911</v>
      </c>
      <c r="B927" s="431"/>
      <c r="C927" s="179" t="s">
        <v>1072</v>
      </c>
      <c r="D927" s="202" t="s">
        <v>1073</v>
      </c>
      <c r="E927" s="441"/>
      <c r="F927" s="89">
        <v>1000</v>
      </c>
      <c r="G927" s="131"/>
      <c r="H927" s="175" t="s">
        <v>841</v>
      </c>
      <c r="I927" s="187"/>
      <c r="J927" s="177"/>
    </row>
    <row r="928" spans="1:10">
      <c r="A928" s="162">
        <v>912</v>
      </c>
      <c r="B928" s="431"/>
      <c r="C928" s="179" t="s">
        <v>1069</v>
      </c>
      <c r="D928" s="202" t="s">
        <v>1431</v>
      </c>
      <c r="E928" s="441"/>
      <c r="F928" s="89">
        <v>15000</v>
      </c>
      <c r="G928" s="131" t="s">
        <v>1429</v>
      </c>
      <c r="H928" s="175" t="s">
        <v>1183</v>
      </c>
      <c r="I928" s="140"/>
      <c r="J928" s="177" t="s">
        <v>1430</v>
      </c>
    </row>
    <row r="929" spans="1:19" ht="23.4" customHeight="1">
      <c r="A929" s="162">
        <v>913</v>
      </c>
      <c r="B929" s="431"/>
      <c r="C929" s="177" t="s">
        <v>1890</v>
      </c>
      <c r="D929" s="177" t="s">
        <v>1891</v>
      </c>
      <c r="E929" s="441"/>
      <c r="F929" s="89">
        <v>400</v>
      </c>
      <c r="G929" s="131" t="s">
        <v>1470</v>
      </c>
      <c r="H929" s="175" t="s">
        <v>1851</v>
      </c>
      <c r="I929" s="191" t="s">
        <v>1892</v>
      </c>
      <c r="J929" s="115" t="s">
        <v>1893</v>
      </c>
      <c r="M929" s="11"/>
      <c r="N929" s="24"/>
      <c r="O929" s="25"/>
      <c r="P929" s="26"/>
      <c r="Q929" s="24"/>
      <c r="R929" s="24"/>
      <c r="S929" s="24"/>
    </row>
    <row r="930" spans="1:19" ht="52.8">
      <c r="A930" s="162">
        <v>914</v>
      </c>
      <c r="B930" s="431"/>
      <c r="C930" s="176" t="s">
        <v>2674</v>
      </c>
      <c r="D930" s="168" t="s">
        <v>2675</v>
      </c>
      <c r="E930" s="441"/>
      <c r="F930" s="89">
        <v>250</v>
      </c>
      <c r="G930" s="131" t="s">
        <v>2663</v>
      </c>
      <c r="H930" s="175" t="s">
        <v>2611</v>
      </c>
      <c r="I930" s="187" t="s">
        <v>2609</v>
      </c>
      <c r="J930" s="177" t="s">
        <v>2676</v>
      </c>
      <c r="M930" s="11"/>
      <c r="N930" s="24"/>
      <c r="O930" s="25"/>
      <c r="P930" s="26"/>
      <c r="Q930" s="24"/>
      <c r="R930" s="24"/>
      <c r="S930" s="24"/>
    </row>
    <row r="931" spans="1:19">
      <c r="A931" s="162">
        <v>915</v>
      </c>
      <c r="B931" s="431"/>
      <c r="C931" s="192" t="s">
        <v>2907</v>
      </c>
      <c r="D931" s="188" t="s">
        <v>2908</v>
      </c>
      <c r="E931" s="441"/>
      <c r="F931" s="89">
        <v>5000</v>
      </c>
      <c r="G931" s="131"/>
      <c r="H931" s="175" t="s">
        <v>2798</v>
      </c>
      <c r="I931" s="193"/>
      <c r="J931" s="177"/>
      <c r="M931" s="11"/>
      <c r="N931" s="24"/>
      <c r="O931" s="25"/>
      <c r="P931" s="26"/>
      <c r="Q931" s="24"/>
      <c r="R931" s="24"/>
      <c r="S931" s="24"/>
    </row>
    <row r="932" spans="1:19">
      <c r="A932" s="162">
        <v>916</v>
      </c>
      <c r="B932" s="386"/>
      <c r="C932" s="176" t="s">
        <v>1069</v>
      </c>
      <c r="D932" s="168" t="s">
        <v>2675</v>
      </c>
      <c r="E932" s="442"/>
      <c r="F932" s="89">
        <v>30</v>
      </c>
      <c r="G932" s="131"/>
      <c r="H932" s="175" t="s">
        <v>2978</v>
      </c>
      <c r="I932" s="187"/>
      <c r="J932" s="177"/>
      <c r="M932" s="11"/>
      <c r="N932" s="24"/>
      <c r="O932" s="25"/>
      <c r="P932" s="26"/>
      <c r="Q932" s="24"/>
      <c r="R932" s="24"/>
      <c r="S932" s="24"/>
    </row>
    <row r="933" spans="1:19" ht="52.8">
      <c r="A933" s="162">
        <v>917</v>
      </c>
      <c r="B933" s="374" t="s">
        <v>74</v>
      </c>
      <c r="C933" s="177" t="s">
        <v>203</v>
      </c>
      <c r="D933" s="176" t="s">
        <v>204</v>
      </c>
      <c r="E933" s="382">
        <f>SUM(F933:F937)</f>
        <v>138982.79999999999</v>
      </c>
      <c r="F933" s="89">
        <v>10000</v>
      </c>
      <c r="G933" s="190">
        <v>44075</v>
      </c>
      <c r="H933" s="175" t="s">
        <v>211</v>
      </c>
      <c r="I933" s="187" t="s">
        <v>205</v>
      </c>
      <c r="J933" s="177" t="s">
        <v>206</v>
      </c>
      <c r="M933" s="11"/>
      <c r="N933" s="24"/>
      <c r="O933" s="25"/>
      <c r="P933" s="26"/>
      <c r="Q933" s="24"/>
      <c r="R933" s="24"/>
      <c r="S933" s="24"/>
    </row>
    <row r="934" spans="1:19" ht="26.4">
      <c r="A934" s="162">
        <v>918</v>
      </c>
      <c r="B934" s="425"/>
      <c r="C934" s="176" t="s">
        <v>2344</v>
      </c>
      <c r="D934" s="176" t="s">
        <v>646</v>
      </c>
      <c r="E934" s="436"/>
      <c r="F934" s="89">
        <v>2500</v>
      </c>
      <c r="G934" s="131" t="s">
        <v>2153</v>
      </c>
      <c r="H934" s="175" t="s">
        <v>2110</v>
      </c>
      <c r="I934" s="187" t="s">
        <v>2345</v>
      </c>
      <c r="J934" s="176" t="s">
        <v>2346</v>
      </c>
      <c r="M934" s="11"/>
      <c r="N934" s="24"/>
      <c r="O934" s="25"/>
      <c r="P934" s="26"/>
      <c r="Q934" s="24"/>
      <c r="R934" s="24"/>
      <c r="S934" s="24"/>
    </row>
    <row r="935" spans="1:19">
      <c r="A935" s="162">
        <v>919</v>
      </c>
      <c r="B935" s="375"/>
      <c r="C935" s="192" t="s">
        <v>2909</v>
      </c>
      <c r="D935" s="176" t="s">
        <v>2910</v>
      </c>
      <c r="E935" s="436"/>
      <c r="F935" s="89">
        <v>500</v>
      </c>
      <c r="G935" s="131"/>
      <c r="H935" s="175" t="s">
        <v>2798</v>
      </c>
      <c r="I935" s="193"/>
      <c r="J935" s="177" t="s">
        <v>2911</v>
      </c>
      <c r="M935" s="11"/>
      <c r="N935" s="24"/>
      <c r="O935" s="25"/>
      <c r="P935" s="26"/>
      <c r="Q935" s="24"/>
      <c r="R935" s="24"/>
      <c r="S935" s="24"/>
    </row>
    <row r="936" spans="1:19" ht="26.4">
      <c r="A936" s="162">
        <v>920</v>
      </c>
      <c r="B936" s="307"/>
      <c r="C936" s="192" t="s">
        <v>3856</v>
      </c>
      <c r="D936" s="177" t="s">
        <v>3857</v>
      </c>
      <c r="E936" s="436"/>
      <c r="F936" s="89">
        <v>125382.8</v>
      </c>
      <c r="G936" s="190">
        <v>44228</v>
      </c>
      <c r="H936" s="175" t="s">
        <v>841</v>
      </c>
      <c r="I936" s="193"/>
      <c r="J936" s="192" t="s">
        <v>3858</v>
      </c>
      <c r="M936" s="11"/>
      <c r="N936" s="24"/>
      <c r="O936" s="25"/>
      <c r="P936" s="26"/>
      <c r="Q936" s="24"/>
      <c r="R936" s="24"/>
      <c r="S936" s="24"/>
    </row>
    <row r="937" spans="1:19">
      <c r="A937" s="162">
        <v>921</v>
      </c>
      <c r="B937" s="177" t="s">
        <v>728</v>
      </c>
      <c r="C937" s="176" t="s">
        <v>726</v>
      </c>
      <c r="D937" s="176" t="s">
        <v>725</v>
      </c>
      <c r="E937" s="429"/>
      <c r="F937" s="89">
        <v>600</v>
      </c>
      <c r="G937" s="131"/>
      <c r="H937" s="175" t="s">
        <v>586</v>
      </c>
      <c r="I937" s="140"/>
      <c r="J937" s="177"/>
      <c r="M937" s="11"/>
      <c r="N937" s="24"/>
      <c r="O937" s="25"/>
      <c r="P937" s="26"/>
      <c r="Q937" s="24"/>
      <c r="R937" s="24"/>
      <c r="S937" s="24"/>
    </row>
    <row r="938" spans="1:19" ht="39.6">
      <c r="A938" s="162">
        <v>922</v>
      </c>
      <c r="B938" s="374" t="s">
        <v>1123</v>
      </c>
      <c r="C938" s="196" t="s">
        <v>1124</v>
      </c>
      <c r="D938" s="109" t="s">
        <v>1125</v>
      </c>
      <c r="E938" s="421">
        <f>SUM(F938:F954)</f>
        <v>56750</v>
      </c>
      <c r="F938" s="89">
        <v>400</v>
      </c>
      <c r="G938" s="131" t="s">
        <v>1103</v>
      </c>
      <c r="H938" s="175" t="s">
        <v>841</v>
      </c>
      <c r="I938" s="210" t="s">
        <v>1126</v>
      </c>
      <c r="J938" s="196" t="s">
        <v>1127</v>
      </c>
      <c r="M938" s="11"/>
      <c r="N938" s="24"/>
      <c r="O938" s="25"/>
      <c r="P938" s="26"/>
      <c r="Q938" s="24"/>
      <c r="R938" s="24"/>
      <c r="S938" s="24"/>
    </row>
    <row r="939" spans="1:19" ht="26.4">
      <c r="A939" s="162">
        <v>923</v>
      </c>
      <c r="B939" s="375"/>
      <c r="C939" s="116" t="s">
        <v>2753</v>
      </c>
      <c r="D939" s="116" t="s">
        <v>1125</v>
      </c>
      <c r="E939" s="437"/>
      <c r="F939" s="89">
        <v>1600</v>
      </c>
      <c r="G939" s="131"/>
      <c r="H939" s="175" t="s">
        <v>2698</v>
      </c>
      <c r="I939" s="210"/>
      <c r="J939" s="196"/>
      <c r="M939" s="11"/>
      <c r="N939" s="24"/>
      <c r="O939" s="25"/>
      <c r="P939" s="26"/>
      <c r="Q939" s="24"/>
      <c r="R939" s="24"/>
      <c r="S939" s="24"/>
    </row>
    <row r="940" spans="1:19" ht="39.6">
      <c r="A940" s="162">
        <v>924</v>
      </c>
      <c r="B940" s="93" t="s">
        <v>1131</v>
      </c>
      <c r="C940" s="169" t="s">
        <v>1132</v>
      </c>
      <c r="D940" s="109" t="s">
        <v>1133</v>
      </c>
      <c r="E940" s="437"/>
      <c r="F940" s="89">
        <v>600</v>
      </c>
      <c r="G940" s="131" t="s">
        <v>1103</v>
      </c>
      <c r="H940" s="175" t="s">
        <v>841</v>
      </c>
      <c r="I940" s="210" t="s">
        <v>1134</v>
      </c>
      <c r="J940" s="196" t="s">
        <v>1135</v>
      </c>
      <c r="M940" s="11"/>
      <c r="N940" s="24"/>
      <c r="O940" s="25"/>
      <c r="P940" s="26"/>
      <c r="Q940" s="24"/>
      <c r="R940" s="24"/>
      <c r="S940" s="24"/>
    </row>
    <row r="941" spans="1:19">
      <c r="A941" s="162">
        <v>925</v>
      </c>
      <c r="B941" s="374" t="s">
        <v>76</v>
      </c>
      <c r="C941" s="177" t="s">
        <v>1432</v>
      </c>
      <c r="D941" s="176" t="s">
        <v>1433</v>
      </c>
      <c r="E941" s="437"/>
      <c r="F941" s="89">
        <v>1000</v>
      </c>
      <c r="G941" s="131"/>
      <c r="H941" s="175" t="s">
        <v>1183</v>
      </c>
      <c r="I941" s="187"/>
      <c r="J941" s="177"/>
      <c r="M941" s="11"/>
      <c r="N941" s="24"/>
      <c r="O941" s="25"/>
      <c r="P941" s="26"/>
      <c r="Q941" s="24"/>
      <c r="R941" s="24"/>
      <c r="S941" s="24"/>
    </row>
    <row r="942" spans="1:19" ht="52.8">
      <c r="A942" s="162">
        <v>926</v>
      </c>
      <c r="B942" s="425"/>
      <c r="C942" s="115" t="s">
        <v>1819</v>
      </c>
      <c r="D942" s="115" t="s">
        <v>1820</v>
      </c>
      <c r="E942" s="437"/>
      <c r="F942" s="89">
        <v>2500</v>
      </c>
      <c r="G942" s="133" t="s">
        <v>1194</v>
      </c>
      <c r="H942" s="175" t="s">
        <v>1809</v>
      </c>
      <c r="I942" s="191" t="s">
        <v>1821</v>
      </c>
      <c r="J942" s="115" t="s">
        <v>1822</v>
      </c>
    </row>
    <row r="943" spans="1:19" ht="19.2" customHeight="1">
      <c r="A943" s="162">
        <v>927</v>
      </c>
      <c r="B943" s="425"/>
      <c r="C943" s="95" t="s">
        <v>3234</v>
      </c>
      <c r="D943" s="91" t="s">
        <v>1820</v>
      </c>
      <c r="E943" s="437"/>
      <c r="F943" s="89">
        <v>8000</v>
      </c>
      <c r="G943" s="122" t="s">
        <v>3122</v>
      </c>
      <c r="H943" s="175" t="s">
        <v>3113</v>
      </c>
      <c r="I943" s="141" t="s">
        <v>3234</v>
      </c>
      <c r="J943" s="91" t="s">
        <v>3235</v>
      </c>
      <c r="M943" s="24"/>
      <c r="N943" s="25"/>
      <c r="O943" s="26"/>
      <c r="P943" s="24"/>
      <c r="Q943" s="24"/>
    </row>
    <row r="944" spans="1:19">
      <c r="A944" s="162">
        <v>928</v>
      </c>
      <c r="B944" s="425"/>
      <c r="C944" s="93" t="s">
        <v>2732</v>
      </c>
      <c r="D944" s="109" t="s">
        <v>1820</v>
      </c>
      <c r="E944" s="437"/>
      <c r="F944" s="89">
        <v>6000</v>
      </c>
      <c r="G944" s="133"/>
      <c r="H944" s="175" t="s">
        <v>2698</v>
      </c>
      <c r="I944" s="191"/>
      <c r="J944" s="115"/>
    </row>
    <row r="945" spans="1:17">
      <c r="A945" s="162">
        <v>929</v>
      </c>
      <c r="B945" s="425"/>
      <c r="C945" s="93" t="s">
        <v>2732</v>
      </c>
      <c r="D945" s="109" t="s">
        <v>1820</v>
      </c>
      <c r="E945" s="437"/>
      <c r="F945" s="89">
        <v>4000</v>
      </c>
      <c r="G945" s="133"/>
      <c r="H945" s="175" t="s">
        <v>3585</v>
      </c>
      <c r="I945" s="191"/>
      <c r="J945" s="115"/>
    </row>
    <row r="946" spans="1:17" ht="26.4">
      <c r="A946" s="162">
        <v>930</v>
      </c>
      <c r="B946" s="425"/>
      <c r="C946" s="93" t="s">
        <v>2726</v>
      </c>
      <c r="D946" s="109" t="s">
        <v>690</v>
      </c>
      <c r="E946" s="437"/>
      <c r="F946" s="89">
        <v>1600</v>
      </c>
      <c r="G946" s="133"/>
      <c r="H946" s="175" t="s">
        <v>2698</v>
      </c>
      <c r="I946" s="191"/>
      <c r="J946" s="115"/>
    </row>
    <row r="947" spans="1:17" ht="26.4">
      <c r="A947" s="162">
        <v>931</v>
      </c>
      <c r="B947" s="425"/>
      <c r="C947" s="93" t="s">
        <v>2729</v>
      </c>
      <c r="D947" s="109" t="s">
        <v>2728</v>
      </c>
      <c r="E947" s="437"/>
      <c r="F947" s="89">
        <v>5000</v>
      </c>
      <c r="G947" s="133"/>
      <c r="H947" s="175" t="s">
        <v>2698</v>
      </c>
      <c r="I947" s="191"/>
      <c r="J947" s="115"/>
    </row>
    <row r="948" spans="1:17" ht="39.6">
      <c r="A948" s="162">
        <v>932</v>
      </c>
      <c r="B948" s="425"/>
      <c r="C948" s="93" t="s">
        <v>2731</v>
      </c>
      <c r="D948" s="109" t="s">
        <v>2730</v>
      </c>
      <c r="E948" s="437"/>
      <c r="F948" s="89">
        <v>7000</v>
      </c>
      <c r="G948" s="133"/>
      <c r="H948" s="175" t="s">
        <v>2698</v>
      </c>
      <c r="I948" s="191"/>
      <c r="J948" s="115"/>
    </row>
    <row r="949" spans="1:17">
      <c r="A949" s="162">
        <v>933</v>
      </c>
      <c r="B949" s="425"/>
      <c r="C949" s="93" t="s">
        <v>2755</v>
      </c>
      <c r="D949" s="109" t="s">
        <v>2754</v>
      </c>
      <c r="E949" s="437"/>
      <c r="F949" s="89">
        <v>750</v>
      </c>
      <c r="G949" s="133"/>
      <c r="H949" s="175" t="s">
        <v>2698</v>
      </c>
      <c r="I949" s="191"/>
      <c r="J949" s="115"/>
      <c r="L949" s="2"/>
      <c r="M949" s="30"/>
      <c r="N949" s="13"/>
      <c r="O949" s="9"/>
      <c r="P949" s="9"/>
      <c r="Q949" s="2"/>
    </row>
    <row r="950" spans="1:17">
      <c r="A950" s="162">
        <v>934</v>
      </c>
      <c r="B950" s="425"/>
      <c r="C950" s="93" t="s">
        <v>2755</v>
      </c>
      <c r="D950" s="109" t="s">
        <v>2754</v>
      </c>
      <c r="E950" s="437"/>
      <c r="F950" s="89">
        <v>10000</v>
      </c>
      <c r="G950" s="249"/>
      <c r="H950" s="250" t="s">
        <v>3585</v>
      </c>
      <c r="I950" s="251"/>
      <c r="J950" s="252" t="s">
        <v>3614</v>
      </c>
    </row>
    <row r="951" spans="1:17">
      <c r="A951" s="162">
        <v>935</v>
      </c>
      <c r="B951" s="425"/>
      <c r="C951" s="93" t="s">
        <v>2756</v>
      </c>
      <c r="D951" s="109" t="s">
        <v>2255</v>
      </c>
      <c r="E951" s="437"/>
      <c r="F951" s="89">
        <v>800</v>
      </c>
      <c r="G951" s="133"/>
      <c r="H951" s="175" t="s">
        <v>2698</v>
      </c>
      <c r="I951" s="191"/>
      <c r="J951" s="115"/>
    </row>
    <row r="952" spans="1:17">
      <c r="A952" s="162">
        <v>936</v>
      </c>
      <c r="B952" s="425"/>
      <c r="C952" s="192" t="s">
        <v>2912</v>
      </c>
      <c r="D952" s="188" t="s">
        <v>1433</v>
      </c>
      <c r="E952" s="437"/>
      <c r="F952" s="89">
        <v>3000</v>
      </c>
      <c r="G952" s="131"/>
      <c r="H952" s="175" t="s">
        <v>2798</v>
      </c>
      <c r="I952" s="193"/>
      <c r="J952" s="177" t="s">
        <v>2913</v>
      </c>
    </row>
    <row r="953" spans="1:17" ht="39.6">
      <c r="A953" s="162">
        <v>937</v>
      </c>
      <c r="B953" s="425"/>
      <c r="C953" s="91" t="s">
        <v>3232</v>
      </c>
      <c r="D953" s="95" t="s">
        <v>1433</v>
      </c>
      <c r="E953" s="437"/>
      <c r="F953" s="89">
        <v>4000</v>
      </c>
      <c r="G953" s="122" t="s">
        <v>3122</v>
      </c>
      <c r="H953" s="175" t="s">
        <v>3113</v>
      </c>
      <c r="I953" s="136" t="s">
        <v>3232</v>
      </c>
      <c r="J953" s="91" t="s">
        <v>3233</v>
      </c>
    </row>
    <row r="954" spans="1:17">
      <c r="A954" s="162">
        <v>938</v>
      </c>
      <c r="B954" s="375"/>
      <c r="C954" s="176" t="s">
        <v>2319</v>
      </c>
      <c r="D954" s="176" t="s">
        <v>2320</v>
      </c>
      <c r="E954" s="438"/>
      <c r="F954" s="89">
        <v>500</v>
      </c>
      <c r="G954" s="131" t="s">
        <v>2126</v>
      </c>
      <c r="H954" s="175" t="s">
        <v>2110</v>
      </c>
      <c r="I954" s="140" t="s">
        <v>2321</v>
      </c>
      <c r="J954" s="176" t="s">
        <v>2322</v>
      </c>
    </row>
    <row r="955" spans="1:17" ht="66">
      <c r="A955" s="162">
        <v>939</v>
      </c>
      <c r="B955" s="374" t="s">
        <v>77</v>
      </c>
      <c r="C955" s="177" t="s">
        <v>1894</v>
      </c>
      <c r="D955" s="177" t="s">
        <v>1895</v>
      </c>
      <c r="E955" s="435">
        <f>SUM(F955:F957)</f>
        <v>9200</v>
      </c>
      <c r="F955" s="89">
        <v>3000</v>
      </c>
      <c r="G955" s="131" t="s">
        <v>1470</v>
      </c>
      <c r="H955" s="175" t="s">
        <v>1851</v>
      </c>
      <c r="I955" s="191" t="s">
        <v>1896</v>
      </c>
      <c r="J955" s="115" t="s">
        <v>1897</v>
      </c>
    </row>
    <row r="956" spans="1:17">
      <c r="A956" s="162">
        <v>940</v>
      </c>
      <c r="B956" s="425"/>
      <c r="C956" s="176" t="s">
        <v>2347</v>
      </c>
      <c r="D956" s="176" t="s">
        <v>1895</v>
      </c>
      <c r="E956" s="425"/>
      <c r="F956" s="89">
        <v>1200</v>
      </c>
      <c r="G956" s="131" t="s">
        <v>2216</v>
      </c>
      <c r="H956" s="175" t="s">
        <v>2110</v>
      </c>
      <c r="I956" s="140" t="s">
        <v>2348</v>
      </c>
      <c r="J956" s="176" t="s">
        <v>2349</v>
      </c>
    </row>
    <row r="957" spans="1:17">
      <c r="A957" s="162">
        <v>941</v>
      </c>
      <c r="B957" s="375"/>
      <c r="C957" s="192" t="s">
        <v>2914</v>
      </c>
      <c r="D957" s="176" t="s">
        <v>2915</v>
      </c>
      <c r="E957" s="375"/>
      <c r="F957" s="89">
        <v>5000</v>
      </c>
      <c r="G957" s="131"/>
      <c r="H957" s="175" t="s">
        <v>2798</v>
      </c>
      <c r="I957" s="193"/>
      <c r="J957" s="177" t="s">
        <v>2916</v>
      </c>
    </row>
    <row r="958" spans="1:17">
      <c r="A958" s="162">
        <v>942</v>
      </c>
      <c r="B958" s="374" t="s">
        <v>87</v>
      </c>
      <c r="C958" s="177" t="s">
        <v>87</v>
      </c>
      <c r="D958" s="176" t="s">
        <v>305</v>
      </c>
      <c r="E958" s="385">
        <f>SUM(F958:F965)</f>
        <v>25200</v>
      </c>
      <c r="F958" s="89">
        <v>1800</v>
      </c>
      <c r="G958" s="131" t="s">
        <v>306</v>
      </c>
      <c r="H958" s="175" t="s">
        <v>202</v>
      </c>
      <c r="I958" s="187"/>
      <c r="J958" s="177"/>
    </row>
    <row r="959" spans="1:17" ht="26.4">
      <c r="A959" s="162">
        <v>943</v>
      </c>
      <c r="B959" s="425"/>
      <c r="C959" s="112" t="s">
        <v>883</v>
      </c>
      <c r="D959" s="115" t="s">
        <v>305</v>
      </c>
      <c r="E959" s="431"/>
      <c r="F959" s="89">
        <v>3000</v>
      </c>
      <c r="G959" s="213" t="s">
        <v>884</v>
      </c>
      <c r="H959" s="175" t="s">
        <v>394</v>
      </c>
      <c r="I959" s="187"/>
      <c r="J959" s="177"/>
      <c r="M959" s="9"/>
      <c r="N959" s="15"/>
      <c r="O959" s="18"/>
      <c r="P959" s="17"/>
      <c r="Q959" s="18"/>
    </row>
    <row r="960" spans="1:17" ht="52.8">
      <c r="A960" s="162">
        <v>944</v>
      </c>
      <c r="B960" s="425"/>
      <c r="C960" s="177" t="s">
        <v>2355</v>
      </c>
      <c r="D960" s="176" t="s">
        <v>2356</v>
      </c>
      <c r="E960" s="431"/>
      <c r="F960" s="89">
        <v>5000</v>
      </c>
      <c r="G960" s="131" t="s">
        <v>2216</v>
      </c>
      <c r="H960" s="175" t="s">
        <v>2110</v>
      </c>
      <c r="I960" s="187" t="s">
        <v>2357</v>
      </c>
      <c r="J960" s="177" t="s">
        <v>2358</v>
      </c>
    </row>
    <row r="961" spans="1:20">
      <c r="A961" s="162">
        <v>945</v>
      </c>
      <c r="B961" s="425"/>
      <c r="C961" s="177" t="s">
        <v>2741</v>
      </c>
      <c r="D961" s="115" t="s">
        <v>305</v>
      </c>
      <c r="E961" s="431"/>
      <c r="F961" s="89">
        <v>2000</v>
      </c>
      <c r="G961" s="242"/>
      <c r="H961" s="175" t="s">
        <v>2698</v>
      </c>
      <c r="I961" s="187"/>
      <c r="J961" s="177"/>
      <c r="L961" s="2"/>
      <c r="M961" s="30"/>
      <c r="N961" s="13"/>
      <c r="O961" s="9"/>
      <c r="P961" s="9"/>
      <c r="Q961" s="2"/>
    </row>
    <row r="962" spans="1:20" ht="26.4">
      <c r="A962" s="162">
        <v>946</v>
      </c>
      <c r="B962" s="425"/>
      <c r="C962" s="177" t="s">
        <v>2761</v>
      </c>
      <c r="D962" s="115" t="s">
        <v>2760</v>
      </c>
      <c r="E962" s="431"/>
      <c r="F962" s="89">
        <v>4000</v>
      </c>
      <c r="G962" s="242"/>
      <c r="H962" s="175" t="s">
        <v>2698</v>
      </c>
      <c r="I962" s="187"/>
      <c r="J962" s="177"/>
      <c r="M962" s="9"/>
      <c r="N962" s="15"/>
      <c r="O962" s="18"/>
      <c r="P962" s="17"/>
      <c r="Q962" s="18"/>
    </row>
    <row r="963" spans="1:20">
      <c r="A963" s="162">
        <v>947</v>
      </c>
      <c r="B963" s="425"/>
      <c r="C963" s="93" t="s">
        <v>2727</v>
      </c>
      <c r="D963" s="109" t="s">
        <v>2356</v>
      </c>
      <c r="E963" s="431"/>
      <c r="F963" s="89">
        <v>5000</v>
      </c>
      <c r="G963" s="242"/>
      <c r="H963" s="175" t="s">
        <v>2698</v>
      </c>
      <c r="I963" s="187"/>
      <c r="J963" s="177"/>
      <c r="M963" s="9"/>
      <c r="N963" s="15"/>
      <c r="O963" s="18"/>
      <c r="P963" s="17"/>
      <c r="Q963" s="18"/>
    </row>
    <row r="964" spans="1:20">
      <c r="A964" s="162">
        <v>948</v>
      </c>
      <c r="B964" s="425"/>
      <c r="C964" s="192" t="s">
        <v>2917</v>
      </c>
      <c r="D964" s="188" t="s">
        <v>2356</v>
      </c>
      <c r="E964" s="431"/>
      <c r="F964" s="89">
        <v>3000</v>
      </c>
      <c r="G964" s="131"/>
      <c r="H964" s="175" t="s">
        <v>2798</v>
      </c>
      <c r="I964" s="193"/>
      <c r="J964" s="177" t="s">
        <v>2918</v>
      </c>
      <c r="M964" s="9"/>
      <c r="N964" s="15"/>
      <c r="O964" s="18"/>
      <c r="P964" s="17"/>
      <c r="Q964" s="18"/>
    </row>
    <row r="965" spans="1:20">
      <c r="A965" s="162">
        <v>949</v>
      </c>
      <c r="B965" s="375"/>
      <c r="C965" s="93" t="s">
        <v>2727</v>
      </c>
      <c r="D965" s="109" t="s">
        <v>2356</v>
      </c>
      <c r="E965" s="386"/>
      <c r="F965" s="89">
        <v>1400</v>
      </c>
      <c r="G965" s="242"/>
      <c r="H965" s="175" t="s">
        <v>3585</v>
      </c>
      <c r="I965" s="187"/>
      <c r="J965" s="177"/>
      <c r="M965" s="9"/>
      <c r="N965" s="15"/>
      <c r="O965" s="18"/>
      <c r="P965" s="17"/>
      <c r="Q965" s="18"/>
    </row>
    <row r="966" spans="1:20">
      <c r="A966" s="162">
        <v>950</v>
      </c>
      <c r="B966" s="176" t="s">
        <v>2735</v>
      </c>
      <c r="C966" s="203" t="s">
        <v>2734</v>
      </c>
      <c r="D966" s="204" t="s">
        <v>2733</v>
      </c>
      <c r="E966" s="89">
        <v>1500</v>
      </c>
      <c r="F966" s="89">
        <v>1500</v>
      </c>
      <c r="G966" s="213"/>
      <c r="H966" s="175" t="s">
        <v>2698</v>
      </c>
      <c r="I966" s="187"/>
      <c r="J966" s="177"/>
      <c r="M966" s="9"/>
      <c r="N966" s="15"/>
      <c r="O966" s="18"/>
      <c r="P966" s="17"/>
      <c r="Q966" s="18"/>
    </row>
    <row r="967" spans="1:20" ht="26.4">
      <c r="A967" s="162">
        <v>951</v>
      </c>
      <c r="B967" s="374" t="s">
        <v>78</v>
      </c>
      <c r="C967" s="112" t="s">
        <v>885</v>
      </c>
      <c r="D967" s="115" t="s">
        <v>886</v>
      </c>
      <c r="E967" s="407">
        <f>SUM(F967:F969)</f>
        <v>9000</v>
      </c>
      <c r="F967" s="89">
        <v>1000</v>
      </c>
      <c r="G967" s="213" t="s">
        <v>884</v>
      </c>
      <c r="H967" s="175" t="s">
        <v>394</v>
      </c>
      <c r="I967" s="187"/>
      <c r="J967" s="177"/>
      <c r="M967" s="9"/>
      <c r="N967" s="15"/>
      <c r="O967" s="18"/>
      <c r="P967" s="17"/>
      <c r="Q967" s="18"/>
    </row>
    <row r="968" spans="1:20" ht="39.6">
      <c r="A968" s="162">
        <v>952</v>
      </c>
      <c r="B968" s="425"/>
      <c r="C968" s="90" t="s">
        <v>1823</v>
      </c>
      <c r="D968" s="90" t="s">
        <v>886</v>
      </c>
      <c r="E968" s="380"/>
      <c r="F968" s="89">
        <v>7000</v>
      </c>
      <c r="G968" s="133" t="s">
        <v>1406</v>
      </c>
      <c r="H968" s="175" t="s">
        <v>1809</v>
      </c>
      <c r="I968" s="191" t="s">
        <v>1824</v>
      </c>
      <c r="J968" s="115" t="s">
        <v>1825</v>
      </c>
      <c r="M968" s="9"/>
      <c r="N968" s="15"/>
      <c r="O968" s="18"/>
      <c r="P968" s="17"/>
      <c r="Q968" s="18"/>
      <c r="S968" s="9"/>
      <c r="T968" s="9"/>
    </row>
    <row r="969" spans="1:20">
      <c r="A969" s="162">
        <v>953</v>
      </c>
      <c r="B969" s="375"/>
      <c r="C969" s="177" t="s">
        <v>3005</v>
      </c>
      <c r="D969" s="176" t="s">
        <v>886</v>
      </c>
      <c r="E969" s="381"/>
      <c r="F969" s="89">
        <v>1000</v>
      </c>
      <c r="G969" s="131" t="s">
        <v>199</v>
      </c>
      <c r="H969" s="175" t="s">
        <v>2978</v>
      </c>
      <c r="I969" s="187"/>
      <c r="J969" s="177"/>
      <c r="M969" s="9"/>
      <c r="N969" s="15"/>
      <c r="O969" s="18"/>
      <c r="P969" s="17"/>
      <c r="Q969" s="18"/>
      <c r="S969" s="9"/>
      <c r="T969" s="9"/>
    </row>
    <row r="970" spans="1:20" ht="23.4" customHeight="1">
      <c r="A970" s="162">
        <v>954</v>
      </c>
      <c r="B970" s="379" t="s">
        <v>89</v>
      </c>
      <c r="C970" s="176" t="s">
        <v>1701</v>
      </c>
      <c r="D970" s="176" t="s">
        <v>1702</v>
      </c>
      <c r="E970" s="385">
        <f>SUM(F970:F973)</f>
        <v>4700</v>
      </c>
      <c r="F970" s="89">
        <v>200</v>
      </c>
      <c r="G970" s="131" t="s">
        <v>1654</v>
      </c>
      <c r="H970" s="175" t="s">
        <v>1634</v>
      </c>
      <c r="I970" s="187" t="s">
        <v>1703</v>
      </c>
      <c r="J970" s="176" t="s">
        <v>1704</v>
      </c>
      <c r="M970" s="9"/>
      <c r="N970" s="9"/>
      <c r="O970" s="9"/>
      <c r="P970" s="9"/>
      <c r="Q970" s="9"/>
      <c r="S970" s="9"/>
      <c r="T970" s="9"/>
    </row>
    <row r="971" spans="1:20">
      <c r="A971" s="162">
        <v>955</v>
      </c>
      <c r="B971" s="380"/>
      <c r="C971" s="93" t="s">
        <v>2738</v>
      </c>
      <c r="D971" s="109" t="s">
        <v>2737</v>
      </c>
      <c r="E971" s="410"/>
      <c r="F971" s="89">
        <v>1000</v>
      </c>
      <c r="G971" s="131"/>
      <c r="H971" s="175" t="s">
        <v>2698</v>
      </c>
      <c r="I971" s="187"/>
      <c r="J971" s="176"/>
      <c r="M971" s="9"/>
      <c r="N971" s="32"/>
      <c r="O971" s="32"/>
      <c r="P971" s="44"/>
      <c r="Q971" s="32"/>
      <c r="R971" s="32"/>
      <c r="S971" s="32"/>
      <c r="T971" s="9"/>
    </row>
    <row r="972" spans="1:20" ht="36.6" customHeight="1">
      <c r="A972" s="162">
        <v>956</v>
      </c>
      <c r="B972" s="380"/>
      <c r="C972" s="192" t="s">
        <v>2919</v>
      </c>
      <c r="D972" s="188" t="s">
        <v>2747</v>
      </c>
      <c r="E972" s="410"/>
      <c r="F972" s="89">
        <v>2000</v>
      </c>
      <c r="G972" s="131"/>
      <c r="H972" s="175" t="s">
        <v>2798</v>
      </c>
      <c r="I972" s="193"/>
      <c r="J972" s="177" t="s">
        <v>2797</v>
      </c>
      <c r="M972" s="9"/>
      <c r="N972" s="32"/>
      <c r="O972" s="32"/>
      <c r="P972" s="44"/>
      <c r="Q972" s="52"/>
      <c r="R972" s="32"/>
      <c r="S972" s="32"/>
      <c r="T972" s="9"/>
    </row>
    <row r="973" spans="1:20" ht="23.4" customHeight="1">
      <c r="A973" s="162">
        <v>957</v>
      </c>
      <c r="B973" s="380"/>
      <c r="C973" s="176" t="s">
        <v>2746</v>
      </c>
      <c r="D973" s="176" t="s">
        <v>2747</v>
      </c>
      <c r="E973" s="411"/>
      <c r="F973" s="89">
        <v>1500</v>
      </c>
      <c r="G973" s="131"/>
      <c r="H973" s="175" t="s">
        <v>2698</v>
      </c>
      <c r="I973" s="187"/>
      <c r="J973" s="176"/>
      <c r="M973" s="9"/>
      <c r="N973" s="32"/>
      <c r="O973" s="32"/>
      <c r="P973" s="44"/>
      <c r="Q973" s="32"/>
      <c r="R973" s="32"/>
      <c r="S973" s="32"/>
      <c r="T973" s="9"/>
    </row>
    <row r="974" spans="1:20" ht="23.4" customHeight="1">
      <c r="A974" s="162">
        <v>958</v>
      </c>
      <c r="B974" s="380"/>
      <c r="C974" s="358" t="s">
        <v>3859</v>
      </c>
      <c r="D974" s="176" t="s">
        <v>3860</v>
      </c>
      <c r="E974" s="385">
        <f>F974+F975</f>
        <v>7000</v>
      </c>
      <c r="F974" s="89">
        <v>5500</v>
      </c>
      <c r="G974" s="131"/>
      <c r="H974" s="175" t="s">
        <v>841</v>
      </c>
      <c r="I974" s="187"/>
      <c r="J974" s="358" t="s">
        <v>3863</v>
      </c>
      <c r="M974" s="9"/>
      <c r="N974" s="32"/>
      <c r="O974" s="32"/>
      <c r="P974" s="44"/>
      <c r="Q974" s="32"/>
      <c r="R974" s="32"/>
      <c r="S974" s="32"/>
      <c r="T974" s="9"/>
    </row>
    <row r="975" spans="1:20" ht="23.4" customHeight="1">
      <c r="A975" s="162">
        <v>959</v>
      </c>
      <c r="B975" s="381"/>
      <c r="C975" s="358" t="s">
        <v>3861</v>
      </c>
      <c r="D975" s="176" t="s">
        <v>3862</v>
      </c>
      <c r="E975" s="386"/>
      <c r="F975" s="89">
        <v>1500</v>
      </c>
      <c r="G975" s="131"/>
      <c r="H975" s="175" t="s">
        <v>841</v>
      </c>
      <c r="I975" s="187"/>
      <c r="J975" s="358" t="s">
        <v>3863</v>
      </c>
      <c r="M975" s="9"/>
      <c r="N975" s="32"/>
      <c r="O975" s="32"/>
      <c r="P975" s="44"/>
      <c r="Q975" s="32"/>
      <c r="R975" s="32"/>
      <c r="S975" s="32"/>
      <c r="T975" s="9"/>
    </row>
    <row r="976" spans="1:20" ht="39.6">
      <c r="A976" s="162">
        <v>960</v>
      </c>
      <c r="B976" s="177" t="s">
        <v>2233</v>
      </c>
      <c r="C976" s="176" t="s">
        <v>2234</v>
      </c>
      <c r="D976" s="176" t="s">
        <v>2235</v>
      </c>
      <c r="E976" s="385">
        <f>SUM(F976:F981)</f>
        <v>12500</v>
      </c>
      <c r="F976" s="89">
        <v>3000</v>
      </c>
      <c r="G976" s="131" t="s">
        <v>2136</v>
      </c>
      <c r="H976" s="175" t="s">
        <v>2110</v>
      </c>
      <c r="I976" s="187" t="s">
        <v>2236</v>
      </c>
      <c r="J976" s="176" t="s">
        <v>2237</v>
      </c>
      <c r="M976" s="9"/>
      <c r="N976" s="9"/>
      <c r="O976" s="9"/>
      <c r="P976" s="9"/>
      <c r="Q976" s="9"/>
    </row>
    <row r="977" spans="1:18" ht="26.4">
      <c r="A977" s="162">
        <v>961</v>
      </c>
      <c r="B977" s="379" t="s">
        <v>2736</v>
      </c>
      <c r="C977" s="177" t="s">
        <v>2333</v>
      </c>
      <c r="D977" s="176" t="s">
        <v>682</v>
      </c>
      <c r="E977" s="431"/>
      <c r="F977" s="89">
        <v>1000</v>
      </c>
      <c r="G977" s="131" t="s">
        <v>2131</v>
      </c>
      <c r="H977" s="175" t="s">
        <v>2110</v>
      </c>
      <c r="I977" s="187" t="s">
        <v>2334</v>
      </c>
      <c r="J977" s="176" t="s">
        <v>2335</v>
      </c>
      <c r="M977" s="9"/>
      <c r="N977" s="9"/>
      <c r="O977" s="9"/>
      <c r="P977" s="9"/>
      <c r="Q977" s="9"/>
    </row>
    <row r="978" spans="1:18" ht="39.6">
      <c r="A978" s="162">
        <v>962</v>
      </c>
      <c r="B978" s="380"/>
      <c r="C978" s="177" t="s">
        <v>2241</v>
      </c>
      <c r="D978" s="176" t="s">
        <v>2242</v>
      </c>
      <c r="E978" s="431"/>
      <c r="F978" s="89">
        <v>3000</v>
      </c>
      <c r="G978" s="131" t="s">
        <v>2216</v>
      </c>
      <c r="H978" s="175" t="s">
        <v>2110</v>
      </c>
      <c r="I978" s="187" t="s">
        <v>2243</v>
      </c>
      <c r="J978" s="176" t="s">
        <v>2244</v>
      </c>
      <c r="M978" s="9"/>
      <c r="N978" s="9"/>
      <c r="O978" s="9"/>
      <c r="P978" s="9"/>
      <c r="Q978" s="9"/>
    </row>
    <row r="979" spans="1:18" ht="26.4">
      <c r="A979" s="162">
        <v>963</v>
      </c>
      <c r="B979" s="380"/>
      <c r="C979" s="177" t="s">
        <v>2245</v>
      </c>
      <c r="D979" s="176" t="s">
        <v>2246</v>
      </c>
      <c r="E979" s="431"/>
      <c r="F979" s="89">
        <v>2000</v>
      </c>
      <c r="G979" s="131" t="s">
        <v>2122</v>
      </c>
      <c r="H979" s="175" t="s">
        <v>2110</v>
      </c>
      <c r="I979" s="187" t="s">
        <v>2247</v>
      </c>
      <c r="J979" s="176" t="s">
        <v>2248</v>
      </c>
      <c r="M979" s="9"/>
      <c r="N979" s="9"/>
      <c r="O979" s="9"/>
      <c r="P979" s="9"/>
      <c r="Q979" s="9"/>
    </row>
    <row r="980" spans="1:18" ht="39.6">
      <c r="A980" s="162">
        <v>964</v>
      </c>
      <c r="B980" s="380"/>
      <c r="C980" s="177" t="s">
        <v>2249</v>
      </c>
      <c r="D980" s="176" t="s">
        <v>2250</v>
      </c>
      <c r="E980" s="431"/>
      <c r="F980" s="89">
        <v>2500</v>
      </c>
      <c r="G980" s="131" t="s">
        <v>2107</v>
      </c>
      <c r="H980" s="175" t="s">
        <v>2110</v>
      </c>
      <c r="I980" s="187" t="s">
        <v>2251</v>
      </c>
      <c r="J980" s="176" t="s">
        <v>2252</v>
      </c>
      <c r="M980" s="9"/>
      <c r="N980" s="9"/>
      <c r="O980" s="9"/>
      <c r="P980" s="9"/>
      <c r="Q980" s="9"/>
    </row>
    <row r="981" spans="1:18" ht="26.4">
      <c r="A981" s="162">
        <v>965</v>
      </c>
      <c r="B981" s="381"/>
      <c r="C981" s="93" t="s">
        <v>3606</v>
      </c>
      <c r="D981" s="109" t="s">
        <v>3607</v>
      </c>
      <c r="E981" s="386"/>
      <c r="F981" s="89">
        <v>1000</v>
      </c>
      <c r="G981" s="131"/>
      <c r="H981" s="175" t="s">
        <v>3585</v>
      </c>
      <c r="I981" s="187"/>
      <c r="J981" s="176" t="s">
        <v>1182</v>
      </c>
      <c r="M981" s="9"/>
      <c r="N981" s="9"/>
      <c r="O981" s="9"/>
      <c r="P981" s="9"/>
      <c r="Q981" s="9"/>
    </row>
    <row r="982" spans="1:18" ht="52.8">
      <c r="A982" s="162">
        <v>966</v>
      </c>
      <c r="B982" s="115" t="s">
        <v>1843</v>
      </c>
      <c r="C982" s="115" t="s">
        <v>1844</v>
      </c>
      <c r="D982" s="115" t="s">
        <v>1845</v>
      </c>
      <c r="E982" s="89">
        <v>2000</v>
      </c>
      <c r="F982" s="89">
        <v>2000</v>
      </c>
      <c r="G982" s="133" t="s">
        <v>1191</v>
      </c>
      <c r="H982" s="175" t="s">
        <v>1809</v>
      </c>
      <c r="I982" s="191" t="s">
        <v>1846</v>
      </c>
      <c r="J982" s="115" t="s">
        <v>1847</v>
      </c>
      <c r="M982" s="9"/>
      <c r="N982" s="9"/>
      <c r="O982" s="9"/>
      <c r="P982" s="9"/>
      <c r="Q982" s="9"/>
    </row>
    <row r="983" spans="1:18" ht="26.4">
      <c r="A983" s="162">
        <v>967</v>
      </c>
      <c r="B983" s="379" t="s">
        <v>129</v>
      </c>
      <c r="C983" s="115" t="s">
        <v>517</v>
      </c>
      <c r="D983" s="97" t="s">
        <v>518</v>
      </c>
      <c r="E983" s="382">
        <f>SUM(F983:F992)</f>
        <v>79750</v>
      </c>
      <c r="F983" s="89">
        <v>2000</v>
      </c>
      <c r="G983" s="133" t="s">
        <v>397</v>
      </c>
      <c r="H983" s="175" t="s">
        <v>394</v>
      </c>
      <c r="I983" s="187"/>
      <c r="J983" s="177"/>
      <c r="M983" s="9"/>
      <c r="N983" s="9"/>
      <c r="O983" s="9"/>
      <c r="P983" s="9"/>
      <c r="Q983" s="9"/>
    </row>
    <row r="984" spans="1:18">
      <c r="A984" s="162">
        <v>968</v>
      </c>
      <c r="B984" s="380"/>
      <c r="C984" s="90" t="s">
        <v>519</v>
      </c>
      <c r="D984" s="97" t="s">
        <v>520</v>
      </c>
      <c r="E984" s="436"/>
      <c r="F984" s="89">
        <v>150</v>
      </c>
      <c r="G984" s="133" t="s">
        <v>397</v>
      </c>
      <c r="H984" s="175" t="s">
        <v>394</v>
      </c>
      <c r="I984" s="187"/>
      <c r="J984" s="177"/>
    </row>
    <row r="985" spans="1:18" ht="39.6">
      <c r="A985" s="162">
        <v>969</v>
      </c>
      <c r="B985" s="380"/>
      <c r="C985" s="177" t="s">
        <v>519</v>
      </c>
      <c r="D985" s="177" t="s">
        <v>1898</v>
      </c>
      <c r="E985" s="436"/>
      <c r="F985" s="89">
        <v>600</v>
      </c>
      <c r="G985" s="131" t="s">
        <v>1470</v>
      </c>
      <c r="H985" s="175" t="s">
        <v>1851</v>
      </c>
      <c r="I985" s="187" t="s">
        <v>1899</v>
      </c>
      <c r="J985" s="115" t="s">
        <v>1900</v>
      </c>
      <c r="M985" s="15"/>
      <c r="N985" s="16"/>
      <c r="O985" s="17"/>
      <c r="P985" s="18"/>
      <c r="Q985" s="9"/>
    </row>
    <row r="986" spans="1:18">
      <c r="A986" s="162">
        <v>970</v>
      </c>
      <c r="B986" s="380"/>
      <c r="C986" s="192" t="s">
        <v>2920</v>
      </c>
      <c r="D986" s="188" t="s">
        <v>520</v>
      </c>
      <c r="E986" s="436"/>
      <c r="F986" s="89">
        <v>8000</v>
      </c>
      <c r="G986" s="131"/>
      <c r="H986" s="175" t="s">
        <v>2798</v>
      </c>
      <c r="I986" s="193"/>
      <c r="J986" s="177" t="s">
        <v>2921</v>
      </c>
      <c r="M986" s="24"/>
      <c r="N986" s="25"/>
      <c r="O986" s="26"/>
      <c r="P986" s="24"/>
      <c r="Q986" s="24"/>
      <c r="R986" s="9"/>
    </row>
    <row r="987" spans="1:18" ht="79.2">
      <c r="A987" s="162">
        <v>971</v>
      </c>
      <c r="B987" s="380"/>
      <c r="C987" s="176" t="s">
        <v>2480</v>
      </c>
      <c r="D987" s="176" t="s">
        <v>2481</v>
      </c>
      <c r="E987" s="436"/>
      <c r="F987" s="89">
        <v>2000</v>
      </c>
      <c r="G987" s="133" t="s">
        <v>1042</v>
      </c>
      <c r="H987" s="175" t="s">
        <v>2473</v>
      </c>
      <c r="I987" s="139" t="s">
        <v>2472</v>
      </c>
      <c r="J987" s="115"/>
      <c r="M987" s="24"/>
      <c r="N987" s="25"/>
      <c r="O987" s="26"/>
      <c r="P987" s="24"/>
      <c r="Q987" s="24"/>
      <c r="R987" s="9"/>
    </row>
    <row r="988" spans="1:18">
      <c r="A988" s="162">
        <v>972</v>
      </c>
      <c r="B988" s="380"/>
      <c r="C988" s="91" t="s">
        <v>3356</v>
      </c>
      <c r="D988" s="91" t="s">
        <v>518</v>
      </c>
      <c r="E988" s="436"/>
      <c r="F988" s="89">
        <v>1500</v>
      </c>
      <c r="G988" s="122" t="s">
        <v>3122</v>
      </c>
      <c r="H988" s="175" t="s">
        <v>3113</v>
      </c>
      <c r="I988" s="136" t="s">
        <v>3356</v>
      </c>
      <c r="J988" s="115"/>
      <c r="M988" s="24"/>
      <c r="N988" s="25"/>
      <c r="O988" s="26"/>
      <c r="P988" s="24"/>
      <c r="Q988" s="24"/>
      <c r="R988" s="9"/>
    </row>
    <row r="989" spans="1:18" ht="52.8">
      <c r="A989" s="162">
        <v>973</v>
      </c>
      <c r="B989" s="380"/>
      <c r="C989" s="91" t="s">
        <v>3358</v>
      </c>
      <c r="D989" s="91" t="s">
        <v>518</v>
      </c>
      <c r="E989" s="436"/>
      <c r="F989" s="89">
        <v>50000</v>
      </c>
      <c r="G989" s="129" t="s">
        <v>3173</v>
      </c>
      <c r="H989" s="175" t="s">
        <v>3113</v>
      </c>
      <c r="I989" s="136" t="s">
        <v>3359</v>
      </c>
      <c r="J989" s="115"/>
      <c r="M989" s="24"/>
      <c r="N989" s="25"/>
      <c r="O989" s="26"/>
      <c r="P989" s="24"/>
      <c r="Q989" s="24"/>
    </row>
    <row r="990" spans="1:18" ht="52.8">
      <c r="A990" s="162">
        <v>974</v>
      </c>
      <c r="B990" s="380"/>
      <c r="C990" s="91" t="s">
        <v>3360</v>
      </c>
      <c r="D990" s="91" t="s">
        <v>518</v>
      </c>
      <c r="E990" s="436"/>
      <c r="F990" s="89">
        <v>4000</v>
      </c>
      <c r="G990" s="122" t="s">
        <v>3122</v>
      </c>
      <c r="H990" s="175" t="s">
        <v>3113</v>
      </c>
      <c r="I990" s="136" t="s">
        <v>3360</v>
      </c>
      <c r="J990" s="115"/>
      <c r="M990" s="24"/>
      <c r="N990" s="25"/>
      <c r="O990" s="26"/>
      <c r="P990" s="24"/>
      <c r="Q990" s="24"/>
    </row>
    <row r="991" spans="1:18">
      <c r="A991" s="162">
        <v>975</v>
      </c>
      <c r="B991" s="380"/>
      <c r="C991" s="91" t="s">
        <v>3464</v>
      </c>
      <c r="D991" s="91" t="s">
        <v>520</v>
      </c>
      <c r="E991" s="436"/>
      <c r="F991" s="89">
        <v>5000</v>
      </c>
      <c r="G991" s="122" t="s">
        <v>3163</v>
      </c>
      <c r="H991" s="175" t="s">
        <v>3113</v>
      </c>
      <c r="I991" s="136" t="s">
        <v>3464</v>
      </c>
      <c r="J991" s="91" t="s">
        <v>3357</v>
      </c>
      <c r="M991" s="24"/>
      <c r="N991" s="25"/>
      <c r="O991" s="26"/>
      <c r="P991" s="24"/>
      <c r="Q991" s="24"/>
    </row>
    <row r="992" spans="1:18" ht="39.6">
      <c r="A992" s="162">
        <v>976</v>
      </c>
      <c r="B992" s="381"/>
      <c r="C992" s="115" t="s">
        <v>3545</v>
      </c>
      <c r="D992" s="97" t="s">
        <v>520</v>
      </c>
      <c r="E992" s="429"/>
      <c r="F992" s="89">
        <v>6500</v>
      </c>
      <c r="G992" s="130" t="s">
        <v>1191</v>
      </c>
      <c r="H992" s="175" t="s">
        <v>3467</v>
      </c>
      <c r="I992" s="140"/>
      <c r="J992" s="115" t="s">
        <v>3546</v>
      </c>
      <c r="M992" s="24"/>
      <c r="N992" s="25"/>
      <c r="O992" s="26"/>
      <c r="P992" s="24"/>
      <c r="Q992" s="24"/>
      <c r="R992" s="9"/>
    </row>
    <row r="993" spans="1:18" ht="26.4">
      <c r="A993" s="162">
        <v>977</v>
      </c>
      <c r="B993" s="374" t="s">
        <v>521</v>
      </c>
      <c r="C993" s="112" t="s">
        <v>522</v>
      </c>
      <c r="D993" s="97" t="s">
        <v>523</v>
      </c>
      <c r="E993" s="382">
        <f>F993+F994+F995</f>
        <v>4200</v>
      </c>
      <c r="F993" s="89">
        <v>200</v>
      </c>
      <c r="G993" s="133" t="s">
        <v>391</v>
      </c>
      <c r="H993" s="175" t="s">
        <v>394</v>
      </c>
      <c r="I993" s="187"/>
      <c r="J993" s="177" t="s">
        <v>524</v>
      </c>
      <c r="M993" s="24"/>
      <c r="N993" s="25"/>
      <c r="O993" s="26"/>
      <c r="P993" s="24"/>
      <c r="Q993" s="24"/>
      <c r="R993" s="9"/>
    </row>
    <row r="994" spans="1:18">
      <c r="A994" s="162">
        <v>978</v>
      </c>
      <c r="B994" s="425"/>
      <c r="C994" s="93" t="s">
        <v>2773</v>
      </c>
      <c r="D994" s="109" t="s">
        <v>523</v>
      </c>
      <c r="E994" s="436"/>
      <c r="F994" s="89">
        <v>2000</v>
      </c>
      <c r="G994" s="213"/>
      <c r="H994" s="175"/>
      <c r="I994" s="191"/>
      <c r="J994" s="115"/>
      <c r="M994" s="24"/>
      <c r="N994" s="25"/>
      <c r="O994" s="26"/>
      <c r="P994" s="24"/>
      <c r="Q994" s="24"/>
    </row>
    <row r="995" spans="1:18" ht="66">
      <c r="A995" s="162">
        <v>979</v>
      </c>
      <c r="B995" s="375"/>
      <c r="C995" s="115" t="s">
        <v>1826</v>
      </c>
      <c r="D995" s="115" t="s">
        <v>523</v>
      </c>
      <c r="E995" s="429"/>
      <c r="F995" s="89">
        <v>2000</v>
      </c>
      <c r="G995" s="133" t="s">
        <v>1827</v>
      </c>
      <c r="H995" s="175" t="s">
        <v>1809</v>
      </c>
      <c r="I995" s="191" t="s">
        <v>1828</v>
      </c>
      <c r="J995" s="115" t="s">
        <v>1829</v>
      </c>
    </row>
    <row r="996" spans="1:18" ht="26.4">
      <c r="A996" s="162">
        <v>980</v>
      </c>
      <c r="B996" s="374" t="s">
        <v>92</v>
      </c>
      <c r="C996" s="177" t="s">
        <v>525</v>
      </c>
      <c r="D996" s="97" t="s">
        <v>526</v>
      </c>
      <c r="E996" s="382">
        <f>SUM(F996:F1002)</f>
        <v>19900</v>
      </c>
      <c r="F996" s="89">
        <v>1500</v>
      </c>
      <c r="G996" s="133" t="s">
        <v>391</v>
      </c>
      <c r="H996" s="175" t="s">
        <v>394</v>
      </c>
      <c r="I996" s="187"/>
      <c r="J996" s="177" t="s">
        <v>527</v>
      </c>
    </row>
    <row r="997" spans="1:18" ht="30.6" customHeight="1">
      <c r="A997" s="162">
        <v>981</v>
      </c>
      <c r="B997" s="425"/>
      <c r="C997" s="112" t="s">
        <v>887</v>
      </c>
      <c r="D997" s="97" t="s">
        <v>526</v>
      </c>
      <c r="E997" s="436"/>
      <c r="F997" s="89">
        <v>6000</v>
      </c>
      <c r="G997" s="213" t="s">
        <v>884</v>
      </c>
      <c r="H997" s="175" t="s">
        <v>394</v>
      </c>
      <c r="I997" s="140"/>
      <c r="J997" s="176"/>
    </row>
    <row r="998" spans="1:18" ht="36" customHeight="1">
      <c r="A998" s="162">
        <v>982</v>
      </c>
      <c r="B998" s="425"/>
      <c r="C998" s="192" t="s">
        <v>2922</v>
      </c>
      <c r="D998" s="188" t="s">
        <v>2923</v>
      </c>
      <c r="E998" s="436"/>
      <c r="F998" s="89">
        <v>3000</v>
      </c>
      <c r="G998" s="131"/>
      <c r="H998" s="175" t="s">
        <v>2798</v>
      </c>
      <c r="I998" s="193"/>
      <c r="J998" s="177" t="s">
        <v>2924</v>
      </c>
    </row>
    <row r="999" spans="1:18" ht="36" customHeight="1">
      <c r="A999" s="162">
        <v>983</v>
      </c>
      <c r="B999" s="425"/>
      <c r="C999" s="93" t="s">
        <v>2782</v>
      </c>
      <c r="D999" s="109" t="s">
        <v>2781</v>
      </c>
      <c r="E999" s="436"/>
      <c r="F999" s="89">
        <v>1400</v>
      </c>
      <c r="G999" s="213"/>
      <c r="H999" s="175" t="s">
        <v>2698</v>
      </c>
      <c r="I999" s="140"/>
      <c r="J999" s="176"/>
    </row>
    <row r="1000" spans="1:18" ht="36" customHeight="1">
      <c r="A1000" s="162">
        <v>984</v>
      </c>
      <c r="B1000" s="425"/>
      <c r="C1000" s="196" t="s">
        <v>1105</v>
      </c>
      <c r="D1000" s="109" t="s">
        <v>529</v>
      </c>
      <c r="E1000" s="436"/>
      <c r="F1000" s="89">
        <v>2000</v>
      </c>
      <c r="G1000" s="131" t="s">
        <v>1103</v>
      </c>
      <c r="H1000" s="175" t="s">
        <v>841</v>
      </c>
      <c r="I1000" s="264" t="s">
        <v>1106</v>
      </c>
      <c r="J1000" s="176"/>
    </row>
    <row r="1001" spans="1:18" ht="36" customHeight="1">
      <c r="A1001" s="162">
        <v>985</v>
      </c>
      <c r="B1001" s="425"/>
      <c r="C1001" s="90" t="s">
        <v>1835</v>
      </c>
      <c r="D1001" s="90" t="s">
        <v>1836</v>
      </c>
      <c r="E1001" s="436"/>
      <c r="F1001" s="89">
        <v>4000</v>
      </c>
      <c r="G1001" s="133" t="s">
        <v>1191</v>
      </c>
      <c r="H1001" s="175" t="s">
        <v>1809</v>
      </c>
      <c r="I1001" s="191" t="s">
        <v>1837</v>
      </c>
      <c r="J1001" s="115" t="s">
        <v>1838</v>
      </c>
    </row>
    <row r="1002" spans="1:18" ht="36" customHeight="1">
      <c r="A1002" s="162">
        <v>986</v>
      </c>
      <c r="B1002" s="425"/>
      <c r="C1002" s="91" t="s">
        <v>3382</v>
      </c>
      <c r="D1002" s="91" t="s">
        <v>529</v>
      </c>
      <c r="E1002" s="429"/>
      <c r="F1002" s="89">
        <v>2000</v>
      </c>
      <c r="G1002" s="122" t="s">
        <v>1044</v>
      </c>
      <c r="H1002" s="175" t="s">
        <v>3113</v>
      </c>
      <c r="I1002" s="136" t="s">
        <v>3382</v>
      </c>
      <c r="J1002" s="91" t="s">
        <v>3383</v>
      </c>
    </row>
    <row r="1003" spans="1:18" ht="36" customHeight="1">
      <c r="A1003" s="162">
        <v>987</v>
      </c>
      <c r="B1003" s="425"/>
      <c r="C1003" s="93" t="s">
        <v>2774</v>
      </c>
      <c r="D1003" s="109" t="s">
        <v>2320</v>
      </c>
      <c r="E1003" s="421">
        <f>F1003+F1004+F1005</f>
        <v>2700</v>
      </c>
      <c r="F1003" s="89">
        <v>1700</v>
      </c>
      <c r="G1003" s="213"/>
      <c r="H1003" s="175"/>
      <c r="I1003" s="191"/>
      <c r="J1003" s="115"/>
    </row>
    <row r="1004" spans="1:18" ht="36" customHeight="1">
      <c r="A1004" s="162">
        <v>988</v>
      </c>
      <c r="B1004" s="425"/>
      <c r="C1004" s="93" t="s">
        <v>2774</v>
      </c>
      <c r="D1004" s="109" t="s">
        <v>2320</v>
      </c>
      <c r="E1004" s="422"/>
      <c r="F1004" s="89">
        <v>700</v>
      </c>
      <c r="G1004" s="213"/>
      <c r="H1004" s="175" t="s">
        <v>3585</v>
      </c>
      <c r="I1004" s="191"/>
      <c r="J1004" s="115"/>
    </row>
    <row r="1005" spans="1:18" ht="36" customHeight="1">
      <c r="A1005" s="162">
        <v>989</v>
      </c>
      <c r="B1005" s="375"/>
      <c r="C1005" s="196" t="s">
        <v>1128</v>
      </c>
      <c r="D1005" s="109" t="s">
        <v>529</v>
      </c>
      <c r="E1005" s="422"/>
      <c r="F1005" s="89">
        <v>300</v>
      </c>
      <c r="G1005" s="131" t="s">
        <v>1103</v>
      </c>
      <c r="H1005" s="175" t="s">
        <v>841</v>
      </c>
      <c r="I1005" s="264" t="s">
        <v>1129</v>
      </c>
      <c r="J1005" s="196" t="s">
        <v>1130</v>
      </c>
    </row>
    <row r="1006" spans="1:18" ht="36" customHeight="1">
      <c r="A1006" s="162">
        <v>990</v>
      </c>
      <c r="B1006" s="177" t="s">
        <v>93</v>
      </c>
      <c r="C1006" s="115" t="s">
        <v>528</v>
      </c>
      <c r="D1006" s="97" t="s">
        <v>529</v>
      </c>
      <c r="E1006" s="89">
        <v>8000</v>
      </c>
      <c r="F1006" s="89">
        <v>8000</v>
      </c>
      <c r="G1006" s="133" t="s">
        <v>397</v>
      </c>
      <c r="H1006" s="175" t="s">
        <v>394</v>
      </c>
      <c r="I1006" s="140"/>
      <c r="J1006" s="176"/>
    </row>
    <row r="1007" spans="1:18" ht="36" customHeight="1">
      <c r="A1007" s="162">
        <v>991</v>
      </c>
      <c r="B1007" s="177"/>
      <c r="C1007" s="112" t="s">
        <v>888</v>
      </c>
      <c r="D1007" s="97" t="s">
        <v>535</v>
      </c>
      <c r="E1007" s="89">
        <v>15000</v>
      </c>
      <c r="F1007" s="89">
        <v>15000</v>
      </c>
      <c r="G1007" s="133" t="s">
        <v>866</v>
      </c>
      <c r="H1007" s="175" t="s">
        <v>394</v>
      </c>
      <c r="I1007" s="140"/>
      <c r="J1007" s="176"/>
    </row>
    <row r="1008" spans="1:18" ht="36" customHeight="1">
      <c r="A1008" s="162">
        <v>992</v>
      </c>
      <c r="B1008" s="177"/>
      <c r="C1008" s="177" t="s">
        <v>818</v>
      </c>
      <c r="D1008" s="176" t="s">
        <v>819</v>
      </c>
      <c r="E1008" s="89">
        <v>25000</v>
      </c>
      <c r="F1008" s="89">
        <v>25000</v>
      </c>
      <c r="G1008" s="133"/>
      <c r="H1008" s="175" t="s">
        <v>586</v>
      </c>
      <c r="I1008" s="140"/>
      <c r="J1008" s="176"/>
    </row>
    <row r="1009" spans="1:13" ht="36" customHeight="1">
      <c r="A1009" s="162">
        <v>993</v>
      </c>
      <c r="B1009" s="177"/>
      <c r="C1009" s="177" t="s">
        <v>93</v>
      </c>
      <c r="D1009" s="176" t="s">
        <v>537</v>
      </c>
      <c r="E1009" s="89">
        <v>34500</v>
      </c>
      <c r="F1009" s="89">
        <v>34500</v>
      </c>
      <c r="G1009" s="133"/>
      <c r="H1009" s="175" t="s">
        <v>586</v>
      </c>
      <c r="I1009" s="140"/>
      <c r="J1009" s="176"/>
    </row>
    <row r="1010" spans="1:13" ht="36" customHeight="1">
      <c r="A1010" s="162">
        <v>994</v>
      </c>
      <c r="B1010" s="177"/>
      <c r="C1010" s="112" t="s">
        <v>536</v>
      </c>
      <c r="D1010" s="179" t="s">
        <v>537</v>
      </c>
      <c r="E1010" s="89">
        <v>10000</v>
      </c>
      <c r="F1010" s="89">
        <v>10000</v>
      </c>
      <c r="G1010" s="133" t="s">
        <v>840</v>
      </c>
      <c r="H1010" s="175" t="s">
        <v>841</v>
      </c>
      <c r="I1010" s="139" t="s">
        <v>948</v>
      </c>
      <c r="J1010" s="112" t="s">
        <v>949</v>
      </c>
    </row>
    <row r="1011" spans="1:13" ht="36" customHeight="1">
      <c r="A1011" s="162">
        <v>995</v>
      </c>
      <c r="B1011" s="177"/>
      <c r="C1011" s="112" t="s">
        <v>950</v>
      </c>
      <c r="D1011" s="179" t="s">
        <v>951</v>
      </c>
      <c r="E1011" s="89">
        <v>3000</v>
      </c>
      <c r="F1011" s="89">
        <v>3000</v>
      </c>
      <c r="G1011" s="133" t="s">
        <v>840</v>
      </c>
      <c r="H1011" s="175" t="s">
        <v>841</v>
      </c>
      <c r="I1011" s="139" t="s">
        <v>948</v>
      </c>
      <c r="J1011" s="112" t="s">
        <v>952</v>
      </c>
    </row>
    <row r="1012" spans="1:13" ht="36" customHeight="1">
      <c r="A1012" s="162">
        <v>996</v>
      </c>
      <c r="B1012" s="177"/>
      <c r="C1012" s="101" t="s">
        <v>1003</v>
      </c>
      <c r="D1012" s="255" t="s">
        <v>1004</v>
      </c>
      <c r="E1012" s="89">
        <v>5000</v>
      </c>
      <c r="F1012" s="89">
        <v>5000</v>
      </c>
      <c r="G1012" s="133" t="s">
        <v>840</v>
      </c>
      <c r="H1012" s="175" t="s">
        <v>841</v>
      </c>
      <c r="I1012" s="254" t="s">
        <v>1005</v>
      </c>
      <c r="J1012" s="101" t="s">
        <v>1006</v>
      </c>
    </row>
    <row r="1013" spans="1:13" ht="36" customHeight="1">
      <c r="A1013" s="162">
        <v>997</v>
      </c>
      <c r="B1013" s="177"/>
      <c r="C1013" s="112" t="s">
        <v>93</v>
      </c>
      <c r="D1013" s="179" t="s">
        <v>317</v>
      </c>
      <c r="E1013" s="89">
        <v>2000</v>
      </c>
      <c r="F1013" s="89">
        <v>2000</v>
      </c>
      <c r="G1013" s="133" t="s">
        <v>1044</v>
      </c>
      <c r="H1013" s="175" t="s">
        <v>841</v>
      </c>
      <c r="I1013" s="254"/>
      <c r="J1013" s="101"/>
    </row>
    <row r="1014" spans="1:13" ht="36" customHeight="1">
      <c r="A1014" s="162">
        <v>998</v>
      </c>
      <c r="B1014" s="177"/>
      <c r="C1014" s="177" t="s">
        <v>1434</v>
      </c>
      <c r="D1014" s="176" t="s">
        <v>137</v>
      </c>
      <c r="E1014" s="89">
        <v>15000</v>
      </c>
      <c r="F1014" s="89">
        <v>15000</v>
      </c>
      <c r="G1014" s="131" t="s">
        <v>1186</v>
      </c>
      <c r="H1014" s="175" t="s">
        <v>1183</v>
      </c>
      <c r="I1014" s="140"/>
      <c r="J1014" s="176"/>
    </row>
    <row r="1015" spans="1:13" ht="47.4" customHeight="1">
      <c r="A1015" s="162">
        <v>999</v>
      </c>
      <c r="B1015" s="177"/>
      <c r="C1015" s="177" t="s">
        <v>1434</v>
      </c>
      <c r="D1015" s="176" t="s">
        <v>137</v>
      </c>
      <c r="E1015" s="89">
        <v>3000</v>
      </c>
      <c r="F1015" s="89">
        <v>3000</v>
      </c>
      <c r="G1015" s="131" t="s">
        <v>1191</v>
      </c>
      <c r="H1015" s="175" t="s">
        <v>1183</v>
      </c>
      <c r="I1015" s="140"/>
      <c r="J1015" s="176" t="s">
        <v>1435</v>
      </c>
    </row>
    <row r="1016" spans="1:13" ht="36" customHeight="1">
      <c r="A1016" s="162">
        <v>1000</v>
      </c>
      <c r="B1016" s="177"/>
      <c r="C1016" s="177" t="s">
        <v>1434</v>
      </c>
      <c r="D1016" s="176" t="s">
        <v>137</v>
      </c>
      <c r="E1016" s="89">
        <v>10000</v>
      </c>
      <c r="F1016" s="89">
        <v>10000</v>
      </c>
      <c r="G1016" s="131" t="s">
        <v>1226</v>
      </c>
      <c r="H1016" s="175" t="s">
        <v>1183</v>
      </c>
      <c r="I1016" s="140"/>
      <c r="J1016" s="176" t="s">
        <v>1436</v>
      </c>
    </row>
    <row r="1017" spans="1:13" ht="44.4" customHeight="1">
      <c r="A1017" s="162">
        <v>1001</v>
      </c>
      <c r="B1017" s="177"/>
      <c r="C1017" s="177" t="s">
        <v>1437</v>
      </c>
      <c r="D1017" s="176" t="s">
        <v>137</v>
      </c>
      <c r="E1017" s="89">
        <v>20000</v>
      </c>
      <c r="F1017" s="89">
        <v>20000</v>
      </c>
      <c r="G1017" s="131"/>
      <c r="H1017" s="175" t="s">
        <v>1183</v>
      </c>
      <c r="I1017" s="140"/>
      <c r="J1017" s="176"/>
    </row>
    <row r="1018" spans="1:13" ht="36" customHeight="1">
      <c r="A1018" s="162">
        <v>1002</v>
      </c>
      <c r="B1018" s="177"/>
      <c r="C1018" s="177" t="s">
        <v>1434</v>
      </c>
      <c r="D1018" s="176" t="s">
        <v>137</v>
      </c>
      <c r="E1018" s="89">
        <v>1100</v>
      </c>
      <c r="F1018" s="89">
        <v>1100</v>
      </c>
      <c r="G1018" s="131"/>
      <c r="H1018" s="175" t="s">
        <v>1183</v>
      </c>
      <c r="I1018" s="140"/>
      <c r="J1018" s="176"/>
      <c r="M1018" s="9"/>
    </row>
    <row r="1019" spans="1:13">
      <c r="A1019" s="162">
        <v>1003</v>
      </c>
      <c r="B1019" s="177"/>
      <c r="C1019" s="177" t="s">
        <v>1438</v>
      </c>
      <c r="D1019" s="176" t="s">
        <v>137</v>
      </c>
      <c r="E1019" s="89">
        <v>3500</v>
      </c>
      <c r="F1019" s="89">
        <v>3500</v>
      </c>
      <c r="G1019" s="190" t="s">
        <v>1197</v>
      </c>
      <c r="H1019" s="175" t="s">
        <v>1183</v>
      </c>
      <c r="I1019" s="187"/>
      <c r="J1019" s="177" t="s">
        <v>1439</v>
      </c>
      <c r="M1019" s="2"/>
    </row>
    <row r="1020" spans="1:13">
      <c r="A1020" s="162">
        <v>1004</v>
      </c>
      <c r="B1020" s="177"/>
      <c r="C1020" s="176" t="s">
        <v>1440</v>
      </c>
      <c r="D1020" s="176" t="s">
        <v>137</v>
      </c>
      <c r="E1020" s="89">
        <v>2000</v>
      </c>
      <c r="F1020" s="89">
        <v>2000</v>
      </c>
      <c r="G1020" s="131"/>
      <c r="H1020" s="175" t="s">
        <v>1183</v>
      </c>
      <c r="I1020" s="140"/>
      <c r="J1020" s="176" t="s">
        <v>1441</v>
      </c>
      <c r="M1020" s="2"/>
    </row>
    <row r="1021" spans="1:13">
      <c r="A1021" s="162">
        <v>1005</v>
      </c>
      <c r="B1021" s="177"/>
      <c r="C1021" s="177" t="s">
        <v>1442</v>
      </c>
      <c r="D1021" s="177" t="s">
        <v>317</v>
      </c>
      <c r="E1021" s="89">
        <v>2000</v>
      </c>
      <c r="F1021" s="89">
        <v>2000</v>
      </c>
      <c r="G1021" s="131" t="s">
        <v>1197</v>
      </c>
      <c r="H1021" s="175" t="s">
        <v>1183</v>
      </c>
      <c r="I1021" s="210"/>
      <c r="J1021" s="177" t="s">
        <v>1443</v>
      </c>
    </row>
    <row r="1022" spans="1:13">
      <c r="A1022" s="162">
        <v>1006</v>
      </c>
      <c r="B1022" s="177"/>
      <c r="C1022" s="177" t="s">
        <v>1444</v>
      </c>
      <c r="D1022" s="176"/>
      <c r="E1022" s="89">
        <v>30000</v>
      </c>
      <c r="F1022" s="89">
        <v>30000</v>
      </c>
      <c r="G1022" s="131" t="s">
        <v>199</v>
      </c>
      <c r="H1022" s="175" t="s">
        <v>1183</v>
      </c>
      <c r="I1022" s="140"/>
      <c r="J1022" s="176"/>
    </row>
    <row r="1023" spans="1:13" ht="26.4">
      <c r="A1023" s="162">
        <v>1007</v>
      </c>
      <c r="B1023" s="177"/>
      <c r="C1023" s="91" t="s">
        <v>3384</v>
      </c>
      <c r="D1023" s="91" t="s">
        <v>3385</v>
      </c>
      <c r="E1023" s="89">
        <v>15000</v>
      </c>
      <c r="F1023" s="89">
        <v>15000</v>
      </c>
      <c r="G1023" s="122" t="s">
        <v>3122</v>
      </c>
      <c r="H1023" s="175" t="s">
        <v>3113</v>
      </c>
      <c r="I1023" s="136" t="s">
        <v>3386</v>
      </c>
      <c r="J1023" s="91" t="s">
        <v>3244</v>
      </c>
    </row>
    <row r="1024" spans="1:13" ht="26.4">
      <c r="A1024" s="162">
        <v>1008</v>
      </c>
      <c r="B1024" s="177"/>
      <c r="C1024" s="91" t="s">
        <v>3387</v>
      </c>
      <c r="D1024" s="91" t="s">
        <v>3388</v>
      </c>
      <c r="E1024" s="89">
        <v>2000</v>
      </c>
      <c r="F1024" s="89">
        <v>2000</v>
      </c>
      <c r="G1024" s="122" t="s">
        <v>1044</v>
      </c>
      <c r="H1024" s="175" t="s">
        <v>3113</v>
      </c>
      <c r="I1024" s="136" t="s">
        <v>3387</v>
      </c>
      <c r="J1024" s="91"/>
    </row>
    <row r="1025" spans="1:21" ht="39.6">
      <c r="A1025" s="162">
        <v>1009</v>
      </c>
      <c r="B1025" s="177"/>
      <c r="C1025" s="91" t="s">
        <v>3389</v>
      </c>
      <c r="D1025" s="91" t="s">
        <v>3390</v>
      </c>
      <c r="E1025" s="89">
        <v>5000</v>
      </c>
      <c r="F1025" s="89">
        <v>5000</v>
      </c>
      <c r="G1025" s="122" t="s">
        <v>1044</v>
      </c>
      <c r="H1025" s="175" t="s">
        <v>3113</v>
      </c>
      <c r="I1025" s="136" t="s">
        <v>3389</v>
      </c>
      <c r="J1025" s="91" t="s">
        <v>3391</v>
      </c>
    </row>
    <row r="1026" spans="1:21" ht="39.6">
      <c r="A1026" s="162">
        <v>1010</v>
      </c>
      <c r="B1026" s="177"/>
      <c r="C1026" s="115" t="s">
        <v>532</v>
      </c>
      <c r="D1026" s="97" t="s">
        <v>137</v>
      </c>
      <c r="E1026" s="89">
        <v>10000</v>
      </c>
      <c r="F1026" s="89">
        <v>10000</v>
      </c>
      <c r="G1026" s="133" t="s">
        <v>397</v>
      </c>
      <c r="H1026" s="175" t="s">
        <v>394</v>
      </c>
      <c r="I1026" s="308"/>
      <c r="J1026" s="114" t="s">
        <v>533</v>
      </c>
      <c r="M1026" s="2"/>
      <c r="N1026" s="9"/>
      <c r="O1026" s="50"/>
      <c r="P1026" s="9"/>
      <c r="Q1026" s="9"/>
      <c r="R1026" s="9"/>
      <c r="S1026" s="9"/>
      <c r="T1026" s="9"/>
      <c r="U1026" s="9"/>
    </row>
    <row r="1027" spans="1:21" ht="39.6">
      <c r="A1027" s="162">
        <v>1011</v>
      </c>
      <c r="B1027" s="177"/>
      <c r="C1027" s="115" t="s">
        <v>534</v>
      </c>
      <c r="D1027" s="97" t="s">
        <v>535</v>
      </c>
      <c r="E1027" s="89">
        <v>15000</v>
      </c>
      <c r="F1027" s="89">
        <v>15000</v>
      </c>
      <c r="G1027" s="133" t="s">
        <v>397</v>
      </c>
      <c r="H1027" s="175" t="s">
        <v>394</v>
      </c>
      <c r="I1027" s="140"/>
      <c r="J1027" s="176"/>
    </row>
    <row r="1028" spans="1:21" ht="52.8">
      <c r="A1028" s="162">
        <v>1012</v>
      </c>
      <c r="B1028" s="177"/>
      <c r="C1028" s="115" t="s">
        <v>536</v>
      </c>
      <c r="D1028" s="97" t="s">
        <v>537</v>
      </c>
      <c r="E1028" s="89">
        <v>2400</v>
      </c>
      <c r="F1028" s="89">
        <v>2400</v>
      </c>
      <c r="G1028" s="133" t="s">
        <v>397</v>
      </c>
      <c r="H1028" s="175" t="s">
        <v>394</v>
      </c>
      <c r="I1028" s="104" t="s">
        <v>538</v>
      </c>
      <c r="J1028" s="114" t="s">
        <v>539</v>
      </c>
    </row>
    <row r="1029" spans="1:21" ht="26.4">
      <c r="A1029" s="162">
        <v>1013</v>
      </c>
      <c r="B1029" s="177"/>
      <c r="C1029" s="177" t="s">
        <v>540</v>
      </c>
      <c r="D1029" s="309" t="s">
        <v>137</v>
      </c>
      <c r="E1029" s="89">
        <v>3000</v>
      </c>
      <c r="F1029" s="89">
        <v>3000</v>
      </c>
      <c r="G1029" s="133" t="s">
        <v>408</v>
      </c>
      <c r="H1029" s="175" t="s">
        <v>394</v>
      </c>
      <c r="I1029" s="104"/>
      <c r="J1029" s="177" t="s">
        <v>541</v>
      </c>
    </row>
    <row r="1030" spans="1:21">
      <c r="A1030" s="162">
        <v>1014</v>
      </c>
      <c r="B1030" s="379" t="s">
        <v>94</v>
      </c>
      <c r="C1030" s="177" t="s">
        <v>94</v>
      </c>
      <c r="D1030" s="176" t="s">
        <v>307</v>
      </c>
      <c r="E1030" s="382">
        <f>SUM(F1030:F1051)</f>
        <v>59900</v>
      </c>
      <c r="F1030" s="89">
        <v>3000</v>
      </c>
      <c r="G1030" s="131"/>
      <c r="H1030" s="175" t="s">
        <v>202</v>
      </c>
      <c r="I1030" s="187"/>
      <c r="J1030" s="177"/>
    </row>
    <row r="1031" spans="1:21" ht="39.6">
      <c r="A1031" s="162">
        <v>1015</v>
      </c>
      <c r="B1031" s="380"/>
      <c r="C1031" s="177" t="s">
        <v>349</v>
      </c>
      <c r="D1031" s="177" t="s">
        <v>350</v>
      </c>
      <c r="E1031" s="436"/>
      <c r="F1031" s="89">
        <v>5000</v>
      </c>
      <c r="G1031" s="131"/>
      <c r="H1031" s="175" t="s">
        <v>336</v>
      </c>
      <c r="I1031" s="187"/>
      <c r="J1031" s="177"/>
    </row>
    <row r="1032" spans="1:21" ht="26.4">
      <c r="A1032" s="162">
        <v>1016</v>
      </c>
      <c r="B1032" s="380"/>
      <c r="C1032" s="115" t="s">
        <v>530</v>
      </c>
      <c r="D1032" s="97" t="s">
        <v>531</v>
      </c>
      <c r="E1032" s="436"/>
      <c r="F1032" s="89">
        <v>2000</v>
      </c>
      <c r="G1032" s="133" t="s">
        <v>397</v>
      </c>
      <c r="H1032" s="175" t="s">
        <v>394</v>
      </c>
      <c r="I1032" s="187"/>
      <c r="J1032" s="177"/>
    </row>
    <row r="1033" spans="1:21" ht="52.8">
      <c r="A1033" s="162">
        <v>1017</v>
      </c>
      <c r="B1033" s="380"/>
      <c r="C1033" s="177" t="s">
        <v>817</v>
      </c>
      <c r="D1033" s="176" t="s">
        <v>307</v>
      </c>
      <c r="E1033" s="436"/>
      <c r="F1033" s="89">
        <v>2000</v>
      </c>
      <c r="G1033" s="133"/>
      <c r="H1033" s="175" t="s">
        <v>586</v>
      </c>
      <c r="I1033" s="187"/>
      <c r="J1033" s="177"/>
    </row>
    <row r="1034" spans="1:21">
      <c r="A1034" s="162">
        <v>1018</v>
      </c>
      <c r="B1034" s="380"/>
      <c r="C1034" s="176" t="s">
        <v>816</v>
      </c>
      <c r="D1034" s="176" t="s">
        <v>137</v>
      </c>
      <c r="E1034" s="436"/>
      <c r="F1034" s="89">
        <v>2000</v>
      </c>
      <c r="G1034" s="133"/>
      <c r="H1034" s="175" t="s">
        <v>586</v>
      </c>
      <c r="I1034" s="187"/>
      <c r="J1034" s="177"/>
    </row>
    <row r="1035" spans="1:21">
      <c r="A1035" s="162">
        <v>1019</v>
      </c>
      <c r="B1035" s="380"/>
      <c r="C1035" s="196" t="s">
        <v>894</v>
      </c>
      <c r="D1035" s="196" t="s">
        <v>307</v>
      </c>
      <c r="E1035" s="436"/>
      <c r="F1035" s="89">
        <v>3000</v>
      </c>
      <c r="G1035" s="131" t="s">
        <v>850</v>
      </c>
      <c r="H1035" s="175" t="s">
        <v>841</v>
      </c>
      <c r="I1035" s="187"/>
      <c r="J1035" s="177"/>
    </row>
    <row r="1036" spans="1:21">
      <c r="A1036" s="162">
        <v>1020</v>
      </c>
      <c r="B1036" s="380"/>
      <c r="C1036" s="196" t="s">
        <v>895</v>
      </c>
      <c r="D1036" s="196" t="s">
        <v>896</v>
      </c>
      <c r="E1036" s="436"/>
      <c r="F1036" s="89">
        <v>1500</v>
      </c>
      <c r="G1036" s="131" t="s">
        <v>850</v>
      </c>
      <c r="H1036" s="175" t="s">
        <v>841</v>
      </c>
      <c r="I1036" s="187"/>
      <c r="J1036" s="177"/>
    </row>
    <row r="1037" spans="1:21">
      <c r="A1037" s="162">
        <v>1021</v>
      </c>
      <c r="B1037" s="380"/>
      <c r="C1037" s="310" t="s">
        <v>930</v>
      </c>
      <c r="D1037" s="196" t="s">
        <v>931</v>
      </c>
      <c r="E1037" s="436"/>
      <c r="F1037" s="89">
        <v>3000</v>
      </c>
      <c r="G1037" s="131"/>
      <c r="H1037" s="175" t="s">
        <v>841</v>
      </c>
      <c r="I1037" s="187"/>
      <c r="J1037" s="177"/>
    </row>
    <row r="1038" spans="1:21">
      <c r="A1038" s="162">
        <v>1022</v>
      </c>
      <c r="B1038" s="380"/>
      <c r="C1038" s="112" t="s">
        <v>94</v>
      </c>
      <c r="D1038" s="179" t="s">
        <v>1054</v>
      </c>
      <c r="E1038" s="436"/>
      <c r="F1038" s="89">
        <v>5000</v>
      </c>
      <c r="G1038" s="133" t="s">
        <v>1044</v>
      </c>
      <c r="H1038" s="175" t="s">
        <v>841</v>
      </c>
      <c r="I1038" s="140"/>
      <c r="J1038" s="176"/>
    </row>
    <row r="1039" spans="1:21" ht="26.4">
      <c r="A1039" s="162">
        <v>1023</v>
      </c>
      <c r="B1039" s="380"/>
      <c r="C1039" s="169" t="s">
        <v>94</v>
      </c>
      <c r="D1039" s="196" t="s">
        <v>1148</v>
      </c>
      <c r="E1039" s="436"/>
      <c r="F1039" s="89">
        <v>1000</v>
      </c>
      <c r="G1039" s="131" t="s">
        <v>1149</v>
      </c>
      <c r="H1039" s="175" t="s">
        <v>841</v>
      </c>
      <c r="I1039" s="264"/>
      <c r="J1039" s="176"/>
    </row>
    <row r="1040" spans="1:21" ht="26.4">
      <c r="A1040" s="162">
        <v>1024</v>
      </c>
      <c r="B1040" s="380"/>
      <c r="C1040" s="169" t="s">
        <v>1153</v>
      </c>
      <c r="D1040" s="196" t="s">
        <v>1148</v>
      </c>
      <c r="E1040" s="436"/>
      <c r="F1040" s="89">
        <v>1000</v>
      </c>
      <c r="G1040" s="131" t="s">
        <v>1149</v>
      </c>
      <c r="H1040" s="175" t="s">
        <v>841</v>
      </c>
      <c r="I1040" s="140"/>
      <c r="J1040" s="176"/>
    </row>
    <row r="1041" spans="1:10">
      <c r="A1041" s="162">
        <v>1025</v>
      </c>
      <c r="B1041" s="380"/>
      <c r="C1041" s="169" t="s">
        <v>94</v>
      </c>
      <c r="D1041" s="176" t="s">
        <v>307</v>
      </c>
      <c r="E1041" s="436"/>
      <c r="F1041" s="89">
        <v>1000</v>
      </c>
      <c r="G1041" s="131"/>
      <c r="H1041" s="175" t="s">
        <v>1183</v>
      </c>
      <c r="I1041" s="140"/>
      <c r="J1041" s="176" t="s">
        <v>1006</v>
      </c>
    </row>
    <row r="1042" spans="1:10">
      <c r="A1042" s="162">
        <v>1026</v>
      </c>
      <c r="B1042" s="380"/>
      <c r="C1042" s="169" t="s">
        <v>94</v>
      </c>
      <c r="D1042" s="176" t="s">
        <v>307</v>
      </c>
      <c r="E1042" s="436"/>
      <c r="F1042" s="89">
        <v>5000</v>
      </c>
      <c r="G1042" s="131" t="s">
        <v>1226</v>
      </c>
      <c r="H1042" s="175" t="s">
        <v>1183</v>
      </c>
      <c r="I1042" s="140"/>
      <c r="J1042" s="176" t="s">
        <v>1445</v>
      </c>
    </row>
    <row r="1043" spans="1:10" ht="52.8">
      <c r="A1043" s="162">
        <v>1027</v>
      </c>
      <c r="B1043" s="380"/>
      <c r="C1043" s="191" t="s">
        <v>1782</v>
      </c>
      <c r="D1043" s="176" t="s">
        <v>307</v>
      </c>
      <c r="E1043" s="436"/>
      <c r="F1043" s="89">
        <v>2000</v>
      </c>
      <c r="G1043" s="131"/>
      <c r="H1043" s="175" t="s">
        <v>1736</v>
      </c>
      <c r="I1043" s="140"/>
      <c r="J1043" s="176"/>
    </row>
    <row r="1044" spans="1:10" ht="39.6">
      <c r="A1044" s="162">
        <v>1028</v>
      </c>
      <c r="B1044" s="380"/>
      <c r="C1044" s="179" t="s">
        <v>1830</v>
      </c>
      <c r="D1044" s="179" t="s">
        <v>1148</v>
      </c>
      <c r="E1044" s="436"/>
      <c r="F1044" s="89">
        <v>1000</v>
      </c>
      <c r="G1044" s="133" t="s">
        <v>1827</v>
      </c>
      <c r="H1044" s="175" t="s">
        <v>1809</v>
      </c>
      <c r="I1044" s="139" t="s">
        <v>1831</v>
      </c>
      <c r="J1044" s="112" t="s">
        <v>1832</v>
      </c>
    </row>
    <row r="1045" spans="1:10">
      <c r="A1045" s="162">
        <v>1029</v>
      </c>
      <c r="B1045" s="380"/>
      <c r="C1045" s="192" t="s">
        <v>2925</v>
      </c>
      <c r="D1045" s="188" t="s">
        <v>2926</v>
      </c>
      <c r="E1045" s="436"/>
      <c r="F1045" s="89">
        <v>3500</v>
      </c>
      <c r="G1045" s="131"/>
      <c r="H1045" s="175" t="s">
        <v>2798</v>
      </c>
      <c r="I1045" s="193"/>
      <c r="J1045" s="177" t="s">
        <v>2927</v>
      </c>
    </row>
    <row r="1046" spans="1:10" ht="52.8">
      <c r="A1046" s="162">
        <v>1030</v>
      </c>
      <c r="B1046" s="380"/>
      <c r="C1046" s="91" t="s">
        <v>3369</v>
      </c>
      <c r="D1046" s="91" t="s">
        <v>137</v>
      </c>
      <c r="E1046" s="436"/>
      <c r="F1046" s="89">
        <v>2000</v>
      </c>
      <c r="G1046" s="122" t="s">
        <v>1044</v>
      </c>
      <c r="H1046" s="175" t="s">
        <v>3113</v>
      </c>
      <c r="I1046" s="136" t="s">
        <v>3369</v>
      </c>
      <c r="J1046" s="112"/>
    </row>
    <row r="1047" spans="1:10" ht="105.6">
      <c r="A1047" s="162">
        <v>1031</v>
      </c>
      <c r="B1047" s="380"/>
      <c r="C1047" s="91" t="s">
        <v>3370</v>
      </c>
      <c r="D1047" s="91" t="s">
        <v>307</v>
      </c>
      <c r="E1047" s="436"/>
      <c r="F1047" s="89">
        <v>5000</v>
      </c>
      <c r="G1047" s="122" t="s">
        <v>1044</v>
      </c>
      <c r="H1047" s="175" t="s">
        <v>3113</v>
      </c>
      <c r="I1047" s="136" t="s">
        <v>3371</v>
      </c>
      <c r="J1047" s="91" t="s">
        <v>3372</v>
      </c>
    </row>
    <row r="1048" spans="1:10" ht="26.4">
      <c r="A1048" s="162">
        <v>1032</v>
      </c>
      <c r="B1048" s="380"/>
      <c r="C1048" s="91" t="s">
        <v>3373</v>
      </c>
      <c r="D1048" s="91" t="s">
        <v>3374</v>
      </c>
      <c r="E1048" s="436"/>
      <c r="F1048" s="89">
        <v>3000</v>
      </c>
      <c r="G1048" s="122" t="s">
        <v>3122</v>
      </c>
      <c r="H1048" s="175" t="s">
        <v>3113</v>
      </c>
      <c r="I1048" s="136" t="s">
        <v>3375</v>
      </c>
      <c r="J1048" s="91" t="s">
        <v>3376</v>
      </c>
    </row>
    <row r="1049" spans="1:10" ht="39.6">
      <c r="A1049" s="162">
        <v>1033</v>
      </c>
      <c r="B1049" s="380"/>
      <c r="C1049" s="91" t="s">
        <v>3377</v>
      </c>
      <c r="D1049" s="91" t="s">
        <v>3374</v>
      </c>
      <c r="E1049" s="436"/>
      <c r="F1049" s="89">
        <v>5000</v>
      </c>
      <c r="G1049" s="122" t="s">
        <v>1044</v>
      </c>
      <c r="H1049" s="175" t="s">
        <v>3113</v>
      </c>
      <c r="I1049" s="136" t="s">
        <v>3378</v>
      </c>
      <c r="J1049" s="91" t="s">
        <v>3379</v>
      </c>
    </row>
    <row r="1050" spans="1:10" ht="39.6">
      <c r="A1050" s="162">
        <v>1034</v>
      </c>
      <c r="B1050" s="380"/>
      <c r="C1050" s="91" t="s">
        <v>3380</v>
      </c>
      <c r="D1050" s="91" t="s">
        <v>3381</v>
      </c>
      <c r="E1050" s="436"/>
      <c r="F1050" s="89">
        <v>1000</v>
      </c>
      <c r="G1050" s="122" t="s">
        <v>1044</v>
      </c>
      <c r="H1050" s="175" t="s">
        <v>3113</v>
      </c>
      <c r="I1050" s="136" t="s">
        <v>94</v>
      </c>
      <c r="J1050" s="91"/>
    </row>
    <row r="1051" spans="1:10" ht="26.4">
      <c r="A1051" s="162">
        <v>1035</v>
      </c>
      <c r="B1051" s="381"/>
      <c r="C1051" s="115" t="s">
        <v>3547</v>
      </c>
      <c r="D1051" s="110" t="s">
        <v>531</v>
      </c>
      <c r="E1051" s="429"/>
      <c r="F1051" s="89">
        <v>2900</v>
      </c>
      <c r="G1051" s="133">
        <v>2021</v>
      </c>
      <c r="H1051" s="175" t="s">
        <v>3467</v>
      </c>
      <c r="I1051" s="139"/>
      <c r="J1051" s="112" t="s">
        <v>3548</v>
      </c>
    </row>
    <row r="1052" spans="1:10" ht="26.4">
      <c r="A1052" s="162">
        <v>1036</v>
      </c>
      <c r="B1052" s="379" t="s">
        <v>14</v>
      </c>
      <c r="C1052" s="177" t="s">
        <v>165</v>
      </c>
      <c r="D1052" s="176" t="s">
        <v>166</v>
      </c>
      <c r="E1052" s="89">
        <v>3500</v>
      </c>
      <c r="F1052" s="89">
        <v>3500</v>
      </c>
      <c r="G1052" s="131"/>
      <c r="H1052" s="160" t="s">
        <v>168</v>
      </c>
      <c r="I1052" s="187"/>
      <c r="J1052" s="177" t="s">
        <v>167</v>
      </c>
    </row>
    <row r="1053" spans="1:10" ht="26.4">
      <c r="A1053" s="162">
        <v>1037</v>
      </c>
      <c r="B1053" s="380"/>
      <c r="C1053" s="177" t="s">
        <v>189</v>
      </c>
      <c r="D1053" s="176" t="s">
        <v>166</v>
      </c>
      <c r="E1053" s="89">
        <v>8000</v>
      </c>
      <c r="F1053" s="89">
        <v>8000</v>
      </c>
      <c r="G1053" s="131"/>
      <c r="H1053" s="160" t="s">
        <v>191</v>
      </c>
      <c r="I1053" s="187"/>
      <c r="J1053" s="177" t="s">
        <v>190</v>
      </c>
    </row>
    <row r="1054" spans="1:10">
      <c r="A1054" s="162">
        <v>1038</v>
      </c>
      <c r="B1054" s="380"/>
      <c r="C1054" s="177" t="s">
        <v>269</v>
      </c>
      <c r="D1054" s="176" t="s">
        <v>166</v>
      </c>
      <c r="E1054" s="89">
        <v>40210</v>
      </c>
      <c r="F1054" s="89">
        <v>40210</v>
      </c>
      <c r="G1054" s="190">
        <v>44228</v>
      </c>
      <c r="H1054" s="160" t="s">
        <v>249</v>
      </c>
      <c r="I1054" s="187" t="s">
        <v>269</v>
      </c>
      <c r="J1054" s="177"/>
    </row>
    <row r="1055" spans="1:10" ht="39.6">
      <c r="A1055" s="162">
        <v>1039</v>
      </c>
      <c r="B1055" s="380"/>
      <c r="C1055" s="112" t="s">
        <v>953</v>
      </c>
      <c r="D1055" s="179" t="s">
        <v>954</v>
      </c>
      <c r="E1055" s="89">
        <v>2000</v>
      </c>
      <c r="F1055" s="89">
        <v>2000</v>
      </c>
      <c r="G1055" s="133" t="s">
        <v>840</v>
      </c>
      <c r="H1055" s="160" t="s">
        <v>841</v>
      </c>
      <c r="I1055" s="139" t="s">
        <v>955</v>
      </c>
      <c r="J1055" s="112" t="s">
        <v>956</v>
      </c>
    </row>
    <row r="1056" spans="1:10">
      <c r="A1056" s="162">
        <v>1040</v>
      </c>
      <c r="B1056" s="380"/>
      <c r="C1056" s="112" t="s">
        <v>1055</v>
      </c>
      <c r="D1056" s="176" t="s">
        <v>166</v>
      </c>
      <c r="E1056" s="89">
        <v>5000</v>
      </c>
      <c r="F1056" s="89">
        <v>5000</v>
      </c>
      <c r="G1056" s="133" t="s">
        <v>1044</v>
      </c>
      <c r="H1056" s="160" t="s">
        <v>841</v>
      </c>
      <c r="I1056" s="139"/>
      <c r="J1056" s="112"/>
    </row>
    <row r="1057" spans="1:10">
      <c r="A1057" s="162">
        <v>1041</v>
      </c>
      <c r="B1057" s="380"/>
      <c r="C1057" s="177" t="s">
        <v>1446</v>
      </c>
      <c r="D1057" s="176" t="s">
        <v>166</v>
      </c>
      <c r="E1057" s="89">
        <v>4600</v>
      </c>
      <c r="F1057" s="89">
        <v>4600</v>
      </c>
      <c r="G1057" s="131"/>
      <c r="H1057" s="160" t="s">
        <v>1183</v>
      </c>
      <c r="I1057" s="140"/>
      <c r="J1057" s="177" t="s">
        <v>1447</v>
      </c>
    </row>
    <row r="1058" spans="1:10">
      <c r="A1058" s="162">
        <v>1042</v>
      </c>
      <c r="B1058" s="380"/>
      <c r="C1058" s="176" t="s">
        <v>1448</v>
      </c>
      <c r="D1058" s="176" t="s">
        <v>166</v>
      </c>
      <c r="E1058" s="89">
        <v>50000</v>
      </c>
      <c r="F1058" s="89">
        <v>50000</v>
      </c>
      <c r="G1058" s="131"/>
      <c r="H1058" s="160" t="s">
        <v>1183</v>
      </c>
      <c r="I1058" s="140"/>
      <c r="J1058" s="177" t="s">
        <v>1449</v>
      </c>
    </row>
    <row r="1059" spans="1:10">
      <c r="A1059" s="162">
        <v>1043</v>
      </c>
      <c r="B1059" s="380"/>
      <c r="C1059" s="176" t="s">
        <v>1781</v>
      </c>
      <c r="D1059" s="176" t="s">
        <v>166</v>
      </c>
      <c r="E1059" s="89">
        <v>3000</v>
      </c>
      <c r="F1059" s="89">
        <v>3000</v>
      </c>
      <c r="G1059" s="131"/>
      <c r="H1059" s="160" t="s">
        <v>1736</v>
      </c>
      <c r="I1059" s="140"/>
      <c r="J1059" s="177"/>
    </row>
    <row r="1060" spans="1:10" ht="118.8">
      <c r="A1060" s="162">
        <v>1044</v>
      </c>
      <c r="B1060" s="380"/>
      <c r="C1060" s="115" t="s">
        <v>1783</v>
      </c>
      <c r="D1060" s="90" t="s">
        <v>1784</v>
      </c>
      <c r="E1060" s="89">
        <v>20000</v>
      </c>
      <c r="F1060" s="89">
        <v>20000</v>
      </c>
      <c r="G1060" s="133" t="s">
        <v>850</v>
      </c>
      <c r="H1060" s="160" t="s">
        <v>1787</v>
      </c>
      <c r="I1060" s="191" t="s">
        <v>1785</v>
      </c>
      <c r="J1060" s="115" t="s">
        <v>1786</v>
      </c>
    </row>
    <row r="1061" spans="1:10" ht="39.6">
      <c r="A1061" s="162">
        <v>1045</v>
      </c>
      <c r="B1061" s="380"/>
      <c r="C1061" s="115" t="s">
        <v>1993</v>
      </c>
      <c r="D1061" s="90" t="s">
        <v>166</v>
      </c>
      <c r="E1061" s="89">
        <v>38000</v>
      </c>
      <c r="F1061" s="89">
        <v>38000</v>
      </c>
      <c r="G1061" s="133" t="s">
        <v>1197</v>
      </c>
      <c r="H1061" s="160" t="s">
        <v>1970</v>
      </c>
      <c r="I1061" s="256" t="s">
        <v>1994</v>
      </c>
      <c r="J1061" s="257" t="s">
        <v>1995</v>
      </c>
    </row>
    <row r="1062" spans="1:10" ht="26.4">
      <c r="A1062" s="162">
        <v>1046</v>
      </c>
      <c r="B1062" s="380"/>
      <c r="C1062" s="177" t="s">
        <v>2363</v>
      </c>
      <c r="D1062" s="176" t="s">
        <v>2364</v>
      </c>
      <c r="E1062" s="89">
        <v>30000</v>
      </c>
      <c r="F1062" s="89">
        <v>30000</v>
      </c>
      <c r="G1062" s="131" t="s">
        <v>2136</v>
      </c>
      <c r="H1062" s="160" t="s">
        <v>2110</v>
      </c>
      <c r="I1062" s="140" t="s">
        <v>161</v>
      </c>
      <c r="J1062" s="176" t="s">
        <v>2365</v>
      </c>
    </row>
    <row r="1063" spans="1:10" ht="66">
      <c r="A1063" s="162">
        <v>1047</v>
      </c>
      <c r="B1063" s="380"/>
      <c r="C1063" s="112" t="s">
        <v>2482</v>
      </c>
      <c r="D1063" s="177" t="s">
        <v>2483</v>
      </c>
      <c r="E1063" s="89">
        <v>22750</v>
      </c>
      <c r="F1063" s="89">
        <v>22750</v>
      </c>
      <c r="G1063" s="131" t="s">
        <v>2484</v>
      </c>
      <c r="H1063" s="160" t="s">
        <v>2473</v>
      </c>
      <c r="I1063" s="139" t="s">
        <v>2482</v>
      </c>
      <c r="J1063" s="115" t="s">
        <v>2485</v>
      </c>
    </row>
    <row r="1064" spans="1:10" ht="39.6">
      <c r="A1064" s="162">
        <v>1048</v>
      </c>
      <c r="B1064" s="380"/>
      <c r="C1064" s="112" t="s">
        <v>2486</v>
      </c>
      <c r="D1064" s="177" t="s">
        <v>2483</v>
      </c>
      <c r="E1064" s="89">
        <v>30000</v>
      </c>
      <c r="F1064" s="89">
        <v>30000</v>
      </c>
      <c r="G1064" s="131" t="s">
        <v>2484</v>
      </c>
      <c r="H1064" s="160" t="s">
        <v>2473</v>
      </c>
      <c r="I1064" s="139" t="s">
        <v>2487</v>
      </c>
      <c r="J1064" s="115" t="s">
        <v>2488</v>
      </c>
    </row>
    <row r="1065" spans="1:10" ht="39.6">
      <c r="A1065" s="162">
        <v>1049</v>
      </c>
      <c r="B1065" s="380"/>
      <c r="C1065" s="112" t="s">
        <v>2489</v>
      </c>
      <c r="D1065" s="177" t="s">
        <v>2483</v>
      </c>
      <c r="E1065" s="89">
        <v>15250</v>
      </c>
      <c r="F1065" s="89">
        <v>15250</v>
      </c>
      <c r="G1065" s="131" t="s">
        <v>2484</v>
      </c>
      <c r="H1065" s="160" t="s">
        <v>2473</v>
      </c>
      <c r="I1065" s="139" t="s">
        <v>2489</v>
      </c>
      <c r="J1065" s="115" t="s">
        <v>2490</v>
      </c>
    </row>
    <row r="1066" spans="1:10" ht="52.8">
      <c r="A1066" s="162">
        <v>1050</v>
      </c>
      <c r="B1066" s="380"/>
      <c r="C1066" s="112" t="s">
        <v>2491</v>
      </c>
      <c r="D1066" s="177" t="s">
        <v>2483</v>
      </c>
      <c r="E1066" s="89">
        <v>11250</v>
      </c>
      <c r="F1066" s="89">
        <v>11250</v>
      </c>
      <c r="G1066" s="131" t="s">
        <v>2484</v>
      </c>
      <c r="H1066" s="160" t="s">
        <v>2473</v>
      </c>
      <c r="I1066" s="139" t="s">
        <v>2492</v>
      </c>
      <c r="J1066" s="115" t="s">
        <v>2493</v>
      </c>
    </row>
    <row r="1067" spans="1:10" ht="52.8">
      <c r="A1067" s="162">
        <v>1051</v>
      </c>
      <c r="B1067" s="380"/>
      <c r="C1067" s="112" t="s">
        <v>2494</v>
      </c>
      <c r="D1067" s="177" t="s">
        <v>2483</v>
      </c>
      <c r="E1067" s="399">
        <f>F1067+F1068</f>
        <v>96080</v>
      </c>
      <c r="F1067" s="89">
        <v>42550</v>
      </c>
      <c r="G1067" s="131" t="s">
        <v>2484</v>
      </c>
      <c r="H1067" s="160" t="s">
        <v>2473</v>
      </c>
      <c r="I1067" s="139" t="s">
        <v>2494</v>
      </c>
      <c r="J1067" s="115" t="s">
        <v>2495</v>
      </c>
    </row>
    <row r="1068" spans="1:10" ht="52.8">
      <c r="A1068" s="162">
        <v>1052</v>
      </c>
      <c r="B1068" s="380"/>
      <c r="C1068" s="112" t="s">
        <v>2498</v>
      </c>
      <c r="D1068" s="177" t="s">
        <v>2483</v>
      </c>
      <c r="E1068" s="400"/>
      <c r="F1068" s="89">
        <v>53530</v>
      </c>
      <c r="G1068" s="131" t="s">
        <v>2484</v>
      </c>
      <c r="H1068" s="160" t="s">
        <v>2473</v>
      </c>
      <c r="I1068" s="139" t="s">
        <v>2498</v>
      </c>
      <c r="J1068" s="90" t="s">
        <v>2499</v>
      </c>
    </row>
    <row r="1069" spans="1:10" ht="39.6">
      <c r="A1069" s="162">
        <v>1053</v>
      </c>
      <c r="B1069" s="380"/>
      <c r="C1069" s="112" t="s">
        <v>2496</v>
      </c>
      <c r="D1069" s="177" t="s">
        <v>2483</v>
      </c>
      <c r="E1069" s="89">
        <v>24000</v>
      </c>
      <c r="F1069" s="89">
        <v>24000</v>
      </c>
      <c r="G1069" s="131" t="s">
        <v>2484</v>
      </c>
      <c r="H1069" s="160" t="s">
        <v>2473</v>
      </c>
      <c r="I1069" s="139" t="s">
        <v>2496</v>
      </c>
      <c r="J1069" s="115" t="s">
        <v>2497</v>
      </c>
    </row>
    <row r="1070" spans="1:10" ht="39.6">
      <c r="A1070" s="162">
        <v>1054</v>
      </c>
      <c r="B1070" s="380"/>
      <c r="C1070" s="93" t="s">
        <v>2677</v>
      </c>
      <c r="D1070" s="268" t="s">
        <v>954</v>
      </c>
      <c r="E1070" s="89">
        <v>5000</v>
      </c>
      <c r="F1070" s="89">
        <v>5000</v>
      </c>
      <c r="G1070" s="131" t="s">
        <v>199</v>
      </c>
      <c r="H1070" s="160" t="s">
        <v>2611</v>
      </c>
      <c r="I1070" s="140"/>
      <c r="J1070" s="177" t="s">
        <v>2678</v>
      </c>
    </row>
    <row r="1071" spans="1:10" ht="39.6">
      <c r="A1071" s="162">
        <v>1055</v>
      </c>
      <c r="B1071" s="380"/>
      <c r="C1071" s="192" t="s">
        <v>2928</v>
      </c>
      <c r="D1071" s="176" t="s">
        <v>2929</v>
      </c>
      <c r="E1071" s="89">
        <v>9000</v>
      </c>
      <c r="F1071" s="89">
        <v>9000</v>
      </c>
      <c r="G1071" s="131"/>
      <c r="H1071" s="160" t="s">
        <v>2798</v>
      </c>
      <c r="I1071" s="193"/>
      <c r="J1071" s="177" t="s">
        <v>2930</v>
      </c>
    </row>
    <row r="1072" spans="1:10" ht="39.6">
      <c r="A1072" s="162">
        <v>1056</v>
      </c>
      <c r="B1072" s="380"/>
      <c r="C1072" s="172" t="s">
        <v>3083</v>
      </c>
      <c r="D1072" s="205" t="s">
        <v>166</v>
      </c>
      <c r="E1072" s="89">
        <v>8400</v>
      </c>
      <c r="F1072" s="89">
        <v>8400</v>
      </c>
      <c r="G1072" s="131"/>
      <c r="H1072" s="160" t="s">
        <v>2978</v>
      </c>
      <c r="I1072" s="193"/>
      <c r="J1072" s="177"/>
    </row>
    <row r="1073" spans="1:10" ht="52.8">
      <c r="A1073" s="162">
        <v>1057</v>
      </c>
      <c r="B1073" s="380"/>
      <c r="C1073" s="172" t="s">
        <v>3084</v>
      </c>
      <c r="D1073" s="205" t="s">
        <v>166</v>
      </c>
      <c r="E1073" s="89">
        <v>8400</v>
      </c>
      <c r="F1073" s="89">
        <v>8400</v>
      </c>
      <c r="G1073" s="131"/>
      <c r="H1073" s="160" t="s">
        <v>2978</v>
      </c>
      <c r="I1073" s="193"/>
      <c r="J1073" s="177"/>
    </row>
    <row r="1074" spans="1:10" ht="39.6">
      <c r="A1074" s="162">
        <v>1058</v>
      </c>
      <c r="B1074" s="380"/>
      <c r="C1074" s="172" t="s">
        <v>3085</v>
      </c>
      <c r="D1074" s="195" t="s">
        <v>166</v>
      </c>
      <c r="E1074" s="89">
        <v>8400</v>
      </c>
      <c r="F1074" s="89">
        <v>8400</v>
      </c>
      <c r="G1074" s="131"/>
      <c r="H1074" s="160" t="s">
        <v>2978</v>
      </c>
      <c r="I1074" s="193"/>
      <c r="J1074" s="177"/>
    </row>
    <row r="1075" spans="1:10" ht="13.8">
      <c r="A1075" s="162">
        <v>1059</v>
      </c>
      <c r="B1075" s="380"/>
      <c r="C1075" s="172" t="s">
        <v>3086</v>
      </c>
      <c r="D1075" s="195" t="s">
        <v>166</v>
      </c>
      <c r="E1075" s="89">
        <v>11730</v>
      </c>
      <c r="F1075" s="89">
        <v>11730</v>
      </c>
      <c r="G1075" s="131"/>
      <c r="H1075" s="160" t="s">
        <v>2978</v>
      </c>
      <c r="I1075" s="193"/>
      <c r="J1075" s="177"/>
    </row>
    <row r="1076" spans="1:10" ht="51" customHeight="1">
      <c r="A1076" s="162">
        <v>1060</v>
      </c>
      <c r="B1076" s="380"/>
      <c r="C1076" s="177" t="s">
        <v>3094</v>
      </c>
      <c r="D1076" s="195" t="s">
        <v>3095</v>
      </c>
      <c r="E1076" s="89">
        <v>15000</v>
      </c>
      <c r="F1076" s="89">
        <v>15000</v>
      </c>
      <c r="G1076" s="131"/>
      <c r="H1076" s="160" t="s">
        <v>2978</v>
      </c>
      <c r="I1076" s="193"/>
      <c r="J1076" s="177"/>
    </row>
    <row r="1077" spans="1:10" ht="39.6">
      <c r="A1077" s="162">
        <v>1061</v>
      </c>
      <c r="B1077" s="380"/>
      <c r="C1077" s="177" t="s">
        <v>3096</v>
      </c>
      <c r="D1077" s="195" t="s">
        <v>3095</v>
      </c>
      <c r="E1077" s="89">
        <v>80000</v>
      </c>
      <c r="F1077" s="89">
        <v>80000</v>
      </c>
      <c r="G1077" s="131"/>
      <c r="H1077" s="160" t="s">
        <v>2978</v>
      </c>
      <c r="I1077" s="193"/>
      <c r="J1077" s="177"/>
    </row>
    <row r="1078" spans="1:10" ht="13.8">
      <c r="A1078" s="162">
        <v>1062</v>
      </c>
      <c r="B1078" s="380"/>
      <c r="C1078" s="177" t="s">
        <v>3097</v>
      </c>
      <c r="D1078" s="195" t="s">
        <v>3095</v>
      </c>
      <c r="E1078" s="89">
        <v>80000</v>
      </c>
      <c r="F1078" s="89">
        <v>80000</v>
      </c>
      <c r="G1078" s="131"/>
      <c r="H1078" s="160" t="s">
        <v>2978</v>
      </c>
      <c r="I1078" s="193"/>
      <c r="J1078" s="177"/>
    </row>
    <row r="1079" spans="1:10" ht="39.6">
      <c r="A1079" s="162">
        <v>1063</v>
      </c>
      <c r="B1079" s="381"/>
      <c r="C1079" s="177" t="s">
        <v>3706</v>
      </c>
      <c r="D1079" s="90" t="s">
        <v>166</v>
      </c>
      <c r="E1079" s="89">
        <v>50000</v>
      </c>
      <c r="F1079" s="89">
        <v>50000</v>
      </c>
      <c r="G1079" s="286" t="s">
        <v>3707</v>
      </c>
      <c r="H1079" s="160" t="s">
        <v>3671</v>
      </c>
      <c r="I1079" s="187" t="s">
        <v>3708</v>
      </c>
      <c r="J1079" s="115"/>
    </row>
    <row r="1080" spans="1:10">
      <c r="A1080" s="162">
        <v>1064</v>
      </c>
      <c r="B1080" s="387" t="s">
        <v>160</v>
      </c>
      <c r="C1080" s="93" t="s">
        <v>161</v>
      </c>
      <c r="D1080" s="179" t="s">
        <v>162</v>
      </c>
      <c r="E1080" s="89">
        <v>12000</v>
      </c>
      <c r="F1080" s="89">
        <v>12000</v>
      </c>
      <c r="G1080" s="133" t="s">
        <v>138</v>
      </c>
      <c r="H1080" s="175" t="s">
        <v>164</v>
      </c>
      <c r="I1080" s="139" t="s">
        <v>161</v>
      </c>
      <c r="J1080" s="177"/>
    </row>
    <row r="1081" spans="1:10">
      <c r="A1081" s="162">
        <v>1065</v>
      </c>
      <c r="B1081" s="388"/>
      <c r="C1081" s="206" t="s">
        <v>161</v>
      </c>
      <c r="D1081" s="311" t="s">
        <v>162</v>
      </c>
      <c r="E1081" s="89">
        <v>5000</v>
      </c>
      <c r="F1081" s="89">
        <v>5000</v>
      </c>
      <c r="G1081" s="213" t="s">
        <v>138</v>
      </c>
      <c r="H1081" s="175" t="s">
        <v>171</v>
      </c>
      <c r="I1081" s="312" t="s">
        <v>161</v>
      </c>
      <c r="J1081" s="238"/>
    </row>
    <row r="1082" spans="1:10">
      <c r="A1082" s="162">
        <v>1066</v>
      </c>
      <c r="B1082" s="388"/>
      <c r="C1082" s="93" t="s">
        <v>226</v>
      </c>
      <c r="D1082" s="179" t="s">
        <v>162</v>
      </c>
      <c r="E1082" s="89">
        <v>5000</v>
      </c>
      <c r="F1082" s="89">
        <v>5000</v>
      </c>
      <c r="G1082" s="133" t="s">
        <v>138</v>
      </c>
      <c r="H1082" s="175" t="s">
        <v>225</v>
      </c>
      <c r="I1082" s="139"/>
      <c r="J1082" s="177"/>
    </row>
    <row r="1083" spans="1:10">
      <c r="A1083" s="162">
        <v>1067</v>
      </c>
      <c r="B1083" s="388"/>
      <c r="C1083" s="93" t="s">
        <v>226</v>
      </c>
      <c r="D1083" s="179" t="s">
        <v>162</v>
      </c>
      <c r="E1083" s="89">
        <v>3000</v>
      </c>
      <c r="F1083" s="89">
        <v>3000</v>
      </c>
      <c r="G1083" s="133" t="s">
        <v>138</v>
      </c>
      <c r="H1083" s="175" t="s">
        <v>202</v>
      </c>
      <c r="I1083" s="139"/>
      <c r="J1083" s="177"/>
    </row>
    <row r="1084" spans="1:10" ht="52.8">
      <c r="A1084" s="162">
        <v>1068</v>
      </c>
      <c r="B1084" s="388"/>
      <c r="C1084" s="93" t="s">
        <v>182</v>
      </c>
      <c r="D1084" s="179" t="s">
        <v>162</v>
      </c>
      <c r="E1084" s="401">
        <f>F1084+F1085+F1086</f>
        <v>27000</v>
      </c>
      <c r="F1084" s="89">
        <v>15000</v>
      </c>
      <c r="G1084" s="133" t="s">
        <v>138</v>
      </c>
      <c r="H1084" s="175" t="s">
        <v>177</v>
      </c>
      <c r="I1084" s="139" t="s">
        <v>161</v>
      </c>
      <c r="J1084" s="177"/>
    </row>
    <row r="1085" spans="1:10" ht="26.4">
      <c r="A1085" s="162">
        <v>1069</v>
      </c>
      <c r="B1085" s="388"/>
      <c r="C1085" s="177" t="s">
        <v>351</v>
      </c>
      <c r="D1085" s="176" t="s">
        <v>162</v>
      </c>
      <c r="E1085" s="402"/>
      <c r="F1085" s="89">
        <v>10000</v>
      </c>
      <c r="G1085" s="133" t="s">
        <v>138</v>
      </c>
      <c r="H1085" s="175" t="s">
        <v>336</v>
      </c>
      <c r="I1085" s="139"/>
      <c r="J1085" s="177"/>
    </row>
    <row r="1086" spans="1:10" ht="39.6">
      <c r="A1086" s="162">
        <v>1070</v>
      </c>
      <c r="B1086" s="388"/>
      <c r="C1086" s="117" t="s">
        <v>3442</v>
      </c>
      <c r="D1086" s="117" t="s">
        <v>3443</v>
      </c>
      <c r="E1086" s="403"/>
      <c r="F1086" s="89">
        <v>2000</v>
      </c>
      <c r="G1086" s="132" t="s">
        <v>1044</v>
      </c>
      <c r="H1086" s="160" t="s">
        <v>3113</v>
      </c>
      <c r="I1086" s="137" t="s">
        <v>3442</v>
      </c>
      <c r="J1086" s="177"/>
    </row>
    <row r="1087" spans="1:10" ht="39.6">
      <c r="A1087" s="162">
        <v>1071</v>
      </c>
      <c r="B1087" s="388"/>
      <c r="C1087" s="177" t="s">
        <v>837</v>
      </c>
      <c r="D1087" s="176" t="s">
        <v>162</v>
      </c>
      <c r="E1087" s="89">
        <v>9000</v>
      </c>
      <c r="F1087" s="89">
        <v>9000</v>
      </c>
      <c r="G1087" s="190"/>
      <c r="H1087" s="160" t="s">
        <v>586</v>
      </c>
      <c r="I1087" s="187"/>
      <c r="J1087" s="177"/>
    </row>
    <row r="1088" spans="1:10" ht="16.2" customHeight="1">
      <c r="A1088" s="162">
        <v>1072</v>
      </c>
      <c r="B1088" s="388"/>
      <c r="C1088" s="99" t="s">
        <v>3445</v>
      </c>
      <c r="D1088" s="99" t="s">
        <v>3443</v>
      </c>
      <c r="E1088" s="404">
        <f>SUM(F1088:F1091)</f>
        <v>24000</v>
      </c>
      <c r="F1088" s="89">
        <v>2000</v>
      </c>
      <c r="G1088" s="126" t="s">
        <v>1044</v>
      </c>
      <c r="H1088" s="160" t="s">
        <v>3113</v>
      </c>
      <c r="I1088" s="137" t="s">
        <v>3445</v>
      </c>
      <c r="J1088" s="177"/>
    </row>
    <row r="1089" spans="1:10" ht="27" customHeight="1">
      <c r="A1089" s="162">
        <v>1073</v>
      </c>
      <c r="B1089" s="388"/>
      <c r="C1089" s="109" t="s">
        <v>1159</v>
      </c>
      <c r="D1089" s="93" t="s">
        <v>162</v>
      </c>
      <c r="E1089" s="405"/>
      <c r="F1089" s="89">
        <v>5000</v>
      </c>
      <c r="G1089" s="190"/>
      <c r="H1089" s="160" t="s">
        <v>841</v>
      </c>
      <c r="I1089" s="187"/>
      <c r="J1089" s="177"/>
    </row>
    <row r="1090" spans="1:10" ht="16.2" customHeight="1">
      <c r="A1090" s="162">
        <v>1074</v>
      </c>
      <c r="B1090" s="388"/>
      <c r="C1090" s="115" t="s">
        <v>3549</v>
      </c>
      <c r="D1090" s="97" t="s">
        <v>162</v>
      </c>
      <c r="E1090" s="405"/>
      <c r="F1090" s="89">
        <v>2000</v>
      </c>
      <c r="G1090" s="133">
        <v>2021</v>
      </c>
      <c r="H1090" s="160" t="s">
        <v>3467</v>
      </c>
      <c r="I1090" s="140"/>
      <c r="J1090" s="112" t="s">
        <v>3550</v>
      </c>
    </row>
    <row r="1091" spans="1:10" ht="26.4">
      <c r="A1091" s="162">
        <v>1075</v>
      </c>
      <c r="B1091" s="388"/>
      <c r="C1091" s="206" t="s">
        <v>3720</v>
      </c>
      <c r="D1091" s="311" t="s">
        <v>162</v>
      </c>
      <c r="E1091" s="406"/>
      <c r="F1091" s="89">
        <v>15000</v>
      </c>
      <c r="G1091" s="213" t="s">
        <v>138</v>
      </c>
      <c r="H1091" s="175" t="s">
        <v>3719</v>
      </c>
      <c r="I1091" s="312" t="s">
        <v>3721</v>
      </c>
      <c r="J1091" s="238"/>
    </row>
    <row r="1092" spans="1:10">
      <c r="A1092" s="162">
        <v>1076</v>
      </c>
      <c r="B1092" s="388"/>
      <c r="C1092" s="109" t="s">
        <v>1160</v>
      </c>
      <c r="D1092" s="93" t="s">
        <v>162</v>
      </c>
      <c r="E1092" s="89">
        <v>5000</v>
      </c>
      <c r="F1092" s="89">
        <v>5000</v>
      </c>
      <c r="G1092" s="190"/>
      <c r="H1092" s="160" t="s">
        <v>841</v>
      </c>
      <c r="I1092" s="187"/>
      <c r="J1092" s="177"/>
    </row>
    <row r="1093" spans="1:10" ht="26.4">
      <c r="A1093" s="162">
        <v>1077</v>
      </c>
      <c r="B1093" s="388"/>
      <c r="C1093" s="177" t="s">
        <v>1592</v>
      </c>
      <c r="D1093" s="93" t="s">
        <v>162</v>
      </c>
      <c r="E1093" s="89">
        <v>10000</v>
      </c>
      <c r="F1093" s="89">
        <v>10000</v>
      </c>
      <c r="G1093" s="190" t="s">
        <v>138</v>
      </c>
      <c r="H1093" s="160" t="s">
        <v>1591</v>
      </c>
      <c r="I1093" s="187"/>
      <c r="J1093" s="177" t="s">
        <v>1593</v>
      </c>
    </row>
    <row r="1094" spans="1:10" ht="26.4">
      <c r="A1094" s="162">
        <v>1078</v>
      </c>
      <c r="B1094" s="388"/>
      <c r="C1094" s="115" t="s">
        <v>1833</v>
      </c>
      <c r="D1094" s="93" t="s">
        <v>162</v>
      </c>
      <c r="E1094" s="89">
        <v>10000</v>
      </c>
      <c r="F1094" s="89">
        <v>10000</v>
      </c>
      <c r="G1094" s="133" t="s">
        <v>306</v>
      </c>
      <c r="H1094" s="160" t="s">
        <v>1809</v>
      </c>
      <c r="I1094" s="191"/>
      <c r="J1094" s="115" t="s">
        <v>1834</v>
      </c>
    </row>
    <row r="1095" spans="1:10">
      <c r="A1095" s="162">
        <v>1079</v>
      </c>
      <c r="B1095" s="388"/>
      <c r="C1095" s="177" t="s">
        <v>226</v>
      </c>
      <c r="D1095" s="93" t="s">
        <v>162</v>
      </c>
      <c r="E1095" s="89">
        <v>2000</v>
      </c>
      <c r="F1095" s="89">
        <v>2000</v>
      </c>
      <c r="G1095" s="190"/>
      <c r="H1095" s="160" t="s">
        <v>2698</v>
      </c>
      <c r="I1095" s="187"/>
      <c r="J1095" s="177"/>
    </row>
    <row r="1096" spans="1:10" ht="39.6">
      <c r="A1096" s="162">
        <v>1080</v>
      </c>
      <c r="B1096" s="388"/>
      <c r="C1096" s="99" t="s">
        <v>3444</v>
      </c>
      <c r="D1096" s="99" t="s">
        <v>3443</v>
      </c>
      <c r="E1096" s="89">
        <v>4000</v>
      </c>
      <c r="F1096" s="89">
        <v>4000</v>
      </c>
      <c r="G1096" s="126" t="s">
        <v>1044</v>
      </c>
      <c r="H1096" s="160" t="s">
        <v>3113</v>
      </c>
      <c r="I1096" s="137" t="s">
        <v>3444</v>
      </c>
      <c r="J1096" s="177"/>
    </row>
    <row r="1097" spans="1:10">
      <c r="A1097" s="162">
        <v>1081</v>
      </c>
      <c r="B1097" s="389"/>
      <c r="C1097" s="93" t="s">
        <v>161</v>
      </c>
      <c r="D1097" s="109" t="s">
        <v>3640</v>
      </c>
      <c r="E1097" s="89">
        <v>10000</v>
      </c>
      <c r="F1097" s="89">
        <v>10000</v>
      </c>
      <c r="G1097" s="249"/>
      <c r="H1097" s="250" t="s">
        <v>3585</v>
      </c>
      <c r="I1097" s="251"/>
      <c r="J1097" s="252" t="s">
        <v>3641</v>
      </c>
    </row>
    <row r="1098" spans="1:10" ht="26.4">
      <c r="A1098" s="162">
        <v>1082</v>
      </c>
      <c r="B1098" s="177" t="s">
        <v>102</v>
      </c>
      <c r="C1098" s="176" t="s">
        <v>352</v>
      </c>
      <c r="D1098" s="176" t="s">
        <v>353</v>
      </c>
      <c r="E1098" s="89">
        <v>50000</v>
      </c>
      <c r="F1098" s="89">
        <v>50000</v>
      </c>
      <c r="G1098" s="249" t="s">
        <v>199</v>
      </c>
      <c r="H1098" s="250" t="s">
        <v>841</v>
      </c>
      <c r="I1098" s="251"/>
      <c r="J1098" s="252"/>
    </row>
    <row r="1099" spans="1:10" ht="26.4">
      <c r="A1099" s="162">
        <v>1083</v>
      </c>
      <c r="B1099" s="177" t="s">
        <v>102</v>
      </c>
      <c r="C1099" s="176" t="s">
        <v>352</v>
      </c>
      <c r="D1099" s="176" t="s">
        <v>353</v>
      </c>
      <c r="E1099" s="89">
        <v>60000</v>
      </c>
      <c r="F1099" s="89">
        <v>60000</v>
      </c>
      <c r="G1099" s="131"/>
      <c r="H1099" s="175" t="s">
        <v>336</v>
      </c>
      <c r="I1099" s="187"/>
      <c r="J1099" s="177"/>
    </row>
    <row r="1100" spans="1:10" ht="26.4">
      <c r="A1100" s="162">
        <v>1084</v>
      </c>
      <c r="B1100" s="177" t="s">
        <v>102</v>
      </c>
      <c r="C1100" s="177" t="s">
        <v>838</v>
      </c>
      <c r="D1100" s="176" t="s">
        <v>353</v>
      </c>
      <c r="E1100" s="89">
        <v>50000</v>
      </c>
      <c r="F1100" s="89">
        <v>50000</v>
      </c>
      <c r="G1100" s="131"/>
      <c r="H1100" s="175" t="s">
        <v>586</v>
      </c>
      <c r="I1100" s="187"/>
      <c r="J1100" s="177"/>
    </row>
    <row r="1101" spans="1:10" ht="26.4">
      <c r="A1101" s="162">
        <v>1085</v>
      </c>
      <c r="B1101" s="177" t="s">
        <v>102</v>
      </c>
      <c r="C1101" s="112" t="s">
        <v>1023</v>
      </c>
      <c r="D1101" s="207" t="s">
        <v>954</v>
      </c>
      <c r="E1101" s="89">
        <v>40000</v>
      </c>
      <c r="F1101" s="89">
        <v>40000</v>
      </c>
      <c r="G1101" s="133" t="s">
        <v>1024</v>
      </c>
      <c r="H1101" s="175" t="s">
        <v>841</v>
      </c>
      <c r="I1101" s="139" t="s">
        <v>1025</v>
      </c>
      <c r="J1101" s="177"/>
    </row>
    <row r="1102" spans="1:10" ht="26.4">
      <c r="A1102" s="162">
        <v>1086</v>
      </c>
      <c r="B1102" s="177" t="s">
        <v>102</v>
      </c>
      <c r="C1102" s="176" t="s">
        <v>352</v>
      </c>
      <c r="D1102" s="176" t="s">
        <v>353</v>
      </c>
      <c r="E1102" s="89">
        <v>500000</v>
      </c>
      <c r="F1102" s="89">
        <v>500000</v>
      </c>
      <c r="G1102" s="131" t="s">
        <v>199</v>
      </c>
      <c r="H1102" s="175" t="s">
        <v>1183</v>
      </c>
      <c r="I1102" s="187"/>
      <c r="J1102" s="177"/>
    </row>
    <row r="1103" spans="1:10" ht="132">
      <c r="A1103" s="162">
        <v>1087</v>
      </c>
      <c r="B1103" s="177" t="s">
        <v>102</v>
      </c>
      <c r="C1103" s="177" t="s">
        <v>1588</v>
      </c>
      <c r="D1103" s="176" t="s">
        <v>353</v>
      </c>
      <c r="E1103" s="89">
        <v>31000</v>
      </c>
      <c r="F1103" s="89">
        <v>31000</v>
      </c>
      <c r="G1103" s="131" t="s">
        <v>1589</v>
      </c>
      <c r="H1103" s="175" t="s">
        <v>1591</v>
      </c>
      <c r="I1103" s="187" t="s">
        <v>1590</v>
      </c>
      <c r="J1103" s="177"/>
    </row>
    <row r="1104" spans="1:10" ht="26.4">
      <c r="A1104" s="162">
        <v>1088</v>
      </c>
      <c r="B1104" s="177" t="s">
        <v>102</v>
      </c>
      <c r="C1104" s="192" t="s">
        <v>2931</v>
      </c>
      <c r="D1104" s="176" t="s">
        <v>353</v>
      </c>
      <c r="E1104" s="89">
        <v>20000</v>
      </c>
      <c r="F1104" s="89">
        <v>20000</v>
      </c>
      <c r="G1104" s="131"/>
      <c r="H1104" s="175" t="s">
        <v>2798</v>
      </c>
      <c r="I1104" s="193"/>
      <c r="J1104" s="177" t="s">
        <v>2932</v>
      </c>
    </row>
    <row r="1105" spans="1:10" ht="26.4">
      <c r="A1105" s="162">
        <v>1089</v>
      </c>
      <c r="B1105" s="177" t="s">
        <v>3098</v>
      </c>
      <c r="C1105" s="177" t="s">
        <v>3099</v>
      </c>
      <c r="D1105" s="195" t="s">
        <v>382</v>
      </c>
      <c r="E1105" s="89">
        <v>80000</v>
      </c>
      <c r="F1105" s="89">
        <v>80000</v>
      </c>
      <c r="G1105" s="131"/>
      <c r="H1105" s="175" t="s">
        <v>2978</v>
      </c>
      <c r="I1105" s="193"/>
      <c r="J1105" s="177"/>
    </row>
    <row r="1106" spans="1:10">
      <c r="A1106" s="162">
        <v>1090</v>
      </c>
      <c r="B1106" s="177" t="s">
        <v>103</v>
      </c>
      <c r="C1106" s="177" t="s">
        <v>354</v>
      </c>
      <c r="D1106" s="176" t="s">
        <v>355</v>
      </c>
      <c r="E1106" s="89">
        <v>20000</v>
      </c>
      <c r="F1106" s="89">
        <v>20000</v>
      </c>
      <c r="G1106" s="131"/>
      <c r="H1106" s="175" t="s">
        <v>336</v>
      </c>
      <c r="I1106" s="187"/>
      <c r="J1106" s="177"/>
    </row>
    <row r="1107" spans="1:10">
      <c r="A1107" s="162">
        <v>1091</v>
      </c>
      <c r="B1107" s="177" t="s">
        <v>103</v>
      </c>
      <c r="C1107" s="176" t="s">
        <v>839</v>
      </c>
      <c r="D1107" s="176" t="s">
        <v>355</v>
      </c>
      <c r="E1107" s="89">
        <v>10000</v>
      </c>
      <c r="F1107" s="89">
        <v>10000</v>
      </c>
      <c r="G1107" s="131"/>
      <c r="H1107" s="175" t="s">
        <v>586</v>
      </c>
      <c r="I1107" s="187"/>
      <c r="J1107" s="177"/>
    </row>
    <row r="1108" spans="1:10" ht="39.6">
      <c r="A1108" s="162">
        <v>1092</v>
      </c>
      <c r="B1108" s="177" t="s">
        <v>103</v>
      </c>
      <c r="C1108" s="177" t="s">
        <v>3053</v>
      </c>
      <c r="D1108" s="176" t="s">
        <v>3006</v>
      </c>
      <c r="E1108" s="89">
        <v>789200</v>
      </c>
      <c r="F1108" s="89">
        <v>789200</v>
      </c>
      <c r="G1108" s="131" t="s">
        <v>199</v>
      </c>
      <c r="H1108" s="175" t="s">
        <v>2978</v>
      </c>
      <c r="I1108" s="187"/>
      <c r="J1108" s="177" t="s">
        <v>3007</v>
      </c>
    </row>
    <row r="1109" spans="1:10">
      <c r="A1109" s="162">
        <v>1093</v>
      </c>
      <c r="B1109" s="177" t="s">
        <v>103</v>
      </c>
      <c r="C1109" s="177" t="s">
        <v>3051</v>
      </c>
      <c r="D1109" s="118" t="s">
        <v>3052</v>
      </c>
      <c r="E1109" s="89">
        <v>25000</v>
      </c>
      <c r="F1109" s="89">
        <v>25000</v>
      </c>
      <c r="G1109" s="131" t="s">
        <v>199</v>
      </c>
      <c r="H1109" s="175" t="s">
        <v>2978</v>
      </c>
      <c r="I1109" s="187"/>
      <c r="J1109" s="177"/>
    </row>
    <row r="1110" spans="1:10" ht="26.4">
      <c r="A1110" s="162">
        <v>1094</v>
      </c>
      <c r="B1110" s="387" t="s">
        <v>15</v>
      </c>
      <c r="C1110" s="177" t="s">
        <v>169</v>
      </c>
      <c r="D1110" s="268" t="s">
        <v>172</v>
      </c>
      <c r="E1110" s="401">
        <f>SUM(F1110:F1142)</f>
        <v>658240</v>
      </c>
      <c r="F1110" s="89">
        <v>500</v>
      </c>
      <c r="G1110" s="131" t="s">
        <v>138</v>
      </c>
      <c r="H1110" s="160" t="s">
        <v>168</v>
      </c>
      <c r="I1110" s="187"/>
      <c r="J1110" s="177"/>
    </row>
    <row r="1111" spans="1:10">
      <c r="A1111" s="162">
        <v>1095</v>
      </c>
      <c r="B1111" s="388"/>
      <c r="C1111" s="177" t="s">
        <v>170</v>
      </c>
      <c r="D1111" s="268" t="s">
        <v>172</v>
      </c>
      <c r="E1111" s="402"/>
      <c r="F1111" s="89">
        <v>5000</v>
      </c>
      <c r="G1111" s="131" t="s">
        <v>138</v>
      </c>
      <c r="H1111" s="160" t="s">
        <v>171</v>
      </c>
      <c r="I1111" s="187"/>
      <c r="J1111" s="177"/>
    </row>
    <row r="1112" spans="1:10">
      <c r="A1112" s="162">
        <v>1096</v>
      </c>
      <c r="B1112" s="388"/>
      <c r="C1112" s="177" t="s">
        <v>170</v>
      </c>
      <c r="D1112" s="268" t="s">
        <v>172</v>
      </c>
      <c r="E1112" s="402"/>
      <c r="F1112" s="89">
        <v>1000</v>
      </c>
      <c r="G1112" s="131" t="s">
        <v>138</v>
      </c>
      <c r="H1112" s="160" t="s">
        <v>3719</v>
      </c>
      <c r="I1112" s="187"/>
      <c r="J1112" s="177"/>
    </row>
    <row r="1113" spans="1:10" ht="52.8">
      <c r="A1113" s="162">
        <v>1097</v>
      </c>
      <c r="B1113" s="388"/>
      <c r="C1113" s="177" t="s">
        <v>252</v>
      </c>
      <c r="D1113" s="268" t="s">
        <v>172</v>
      </c>
      <c r="E1113" s="402"/>
      <c r="F1113" s="89">
        <v>12000</v>
      </c>
      <c r="G1113" s="131" t="s">
        <v>253</v>
      </c>
      <c r="H1113" s="160" t="s">
        <v>249</v>
      </c>
      <c r="I1113" s="187" t="s">
        <v>254</v>
      </c>
      <c r="J1113" s="177" t="s">
        <v>255</v>
      </c>
    </row>
    <row r="1114" spans="1:10">
      <c r="A1114" s="162">
        <v>1098</v>
      </c>
      <c r="B1114" s="388"/>
      <c r="C1114" s="177" t="s">
        <v>173</v>
      </c>
      <c r="D1114" s="268" t="s">
        <v>174</v>
      </c>
      <c r="E1114" s="402"/>
      <c r="F1114" s="89">
        <v>10000</v>
      </c>
      <c r="G1114" s="131"/>
      <c r="H1114" s="160" t="s">
        <v>177</v>
      </c>
      <c r="I1114" s="187"/>
      <c r="J1114" s="177"/>
    </row>
    <row r="1115" spans="1:10" ht="26.4">
      <c r="A1115" s="162">
        <v>1099</v>
      </c>
      <c r="B1115" s="388"/>
      <c r="C1115" s="177" t="s">
        <v>173</v>
      </c>
      <c r="D1115" s="268" t="s">
        <v>174</v>
      </c>
      <c r="E1115" s="402"/>
      <c r="F1115" s="89">
        <v>100000</v>
      </c>
      <c r="G1115" s="131" t="s">
        <v>138</v>
      </c>
      <c r="H1115" s="160" t="s">
        <v>225</v>
      </c>
      <c r="I1115" s="187" t="s">
        <v>227</v>
      </c>
      <c r="J1115" s="177" t="s">
        <v>228</v>
      </c>
    </row>
    <row r="1116" spans="1:10">
      <c r="A1116" s="162">
        <v>1100</v>
      </c>
      <c r="B1116" s="388"/>
      <c r="C1116" s="93" t="s">
        <v>843</v>
      </c>
      <c r="D1116" s="109" t="s">
        <v>174</v>
      </c>
      <c r="E1116" s="402"/>
      <c r="F1116" s="89">
        <v>20000</v>
      </c>
      <c r="G1116" s="131"/>
      <c r="H1116" s="160" t="s">
        <v>841</v>
      </c>
      <c r="I1116" s="187"/>
      <c r="J1116" s="177"/>
    </row>
    <row r="1117" spans="1:10">
      <c r="A1117" s="162">
        <v>1101</v>
      </c>
      <c r="B1117" s="388"/>
      <c r="C1117" s="177" t="s">
        <v>356</v>
      </c>
      <c r="D1117" s="176" t="s">
        <v>174</v>
      </c>
      <c r="E1117" s="402"/>
      <c r="F1117" s="89">
        <v>5000</v>
      </c>
      <c r="G1117" s="131"/>
      <c r="H1117" s="160" t="s">
        <v>336</v>
      </c>
      <c r="I1117" s="187"/>
      <c r="J1117" s="177"/>
    </row>
    <row r="1118" spans="1:10">
      <c r="A1118" s="162">
        <v>1102</v>
      </c>
      <c r="B1118" s="388"/>
      <c r="C1118" s="177" t="s">
        <v>192</v>
      </c>
      <c r="D1118" s="268" t="s">
        <v>172</v>
      </c>
      <c r="E1118" s="402"/>
      <c r="F1118" s="89">
        <v>4000</v>
      </c>
      <c r="G1118" s="131" t="s">
        <v>138</v>
      </c>
      <c r="H1118" s="160" t="s">
        <v>191</v>
      </c>
      <c r="I1118" s="187"/>
      <c r="J1118" s="177"/>
    </row>
    <row r="1119" spans="1:10">
      <c r="A1119" s="162">
        <v>1103</v>
      </c>
      <c r="B1119" s="388"/>
      <c r="C1119" s="176" t="s">
        <v>820</v>
      </c>
      <c r="D1119" s="176" t="s">
        <v>821</v>
      </c>
      <c r="E1119" s="402"/>
      <c r="F1119" s="89">
        <v>45000</v>
      </c>
      <c r="G1119" s="131"/>
      <c r="H1119" s="160" t="s">
        <v>586</v>
      </c>
      <c r="I1119" s="140"/>
      <c r="J1119" s="177"/>
    </row>
    <row r="1120" spans="1:10">
      <c r="A1120" s="162">
        <v>1104</v>
      </c>
      <c r="B1120" s="388"/>
      <c r="C1120" s="176" t="s">
        <v>822</v>
      </c>
      <c r="D1120" s="176" t="s">
        <v>172</v>
      </c>
      <c r="E1120" s="402"/>
      <c r="F1120" s="89">
        <v>20000</v>
      </c>
      <c r="G1120" s="131" t="s">
        <v>823</v>
      </c>
      <c r="H1120" s="160" t="s">
        <v>586</v>
      </c>
      <c r="I1120" s="140" t="s">
        <v>824</v>
      </c>
      <c r="J1120" s="177" t="s">
        <v>825</v>
      </c>
    </row>
    <row r="1121" spans="1:10">
      <c r="A1121" s="162">
        <v>1105</v>
      </c>
      <c r="B1121" s="388"/>
      <c r="C1121" s="176" t="s">
        <v>15</v>
      </c>
      <c r="D1121" s="176" t="s">
        <v>174</v>
      </c>
      <c r="E1121" s="402"/>
      <c r="F1121" s="89">
        <v>3000</v>
      </c>
      <c r="G1121" s="131"/>
      <c r="H1121" s="160" t="s">
        <v>586</v>
      </c>
      <c r="I1121" s="140"/>
      <c r="J1121" s="177"/>
    </row>
    <row r="1122" spans="1:10" ht="26.4">
      <c r="A1122" s="162">
        <v>1106</v>
      </c>
      <c r="B1122" s="388"/>
      <c r="C1122" s="169" t="s">
        <v>15</v>
      </c>
      <c r="D1122" s="109" t="s">
        <v>821</v>
      </c>
      <c r="E1122" s="402"/>
      <c r="F1122" s="89">
        <v>5000</v>
      </c>
      <c r="G1122" s="131" t="s">
        <v>840</v>
      </c>
      <c r="H1122" s="160" t="s">
        <v>841</v>
      </c>
      <c r="I1122" s="187"/>
      <c r="J1122" s="177"/>
    </row>
    <row r="1123" spans="1:10">
      <c r="A1123" s="162">
        <v>1107</v>
      </c>
      <c r="B1123" s="388"/>
      <c r="C1123" s="93" t="s">
        <v>822</v>
      </c>
      <c r="D1123" s="109" t="s">
        <v>172</v>
      </c>
      <c r="E1123" s="402"/>
      <c r="F1123" s="89">
        <v>15000</v>
      </c>
      <c r="G1123" s="131"/>
      <c r="H1123" s="160" t="s">
        <v>841</v>
      </c>
      <c r="I1123" s="187"/>
      <c r="J1123" s="177"/>
    </row>
    <row r="1124" spans="1:10">
      <c r="A1124" s="162">
        <v>1108</v>
      </c>
      <c r="B1124" s="388"/>
      <c r="C1124" s="196" t="s">
        <v>897</v>
      </c>
      <c r="D1124" s="196" t="s">
        <v>172</v>
      </c>
      <c r="E1124" s="402"/>
      <c r="F1124" s="89">
        <v>4000</v>
      </c>
      <c r="G1124" s="131" t="s">
        <v>850</v>
      </c>
      <c r="H1124" s="160" t="s">
        <v>841</v>
      </c>
      <c r="I1124" s="187"/>
      <c r="J1124" s="177"/>
    </row>
    <row r="1125" spans="1:10" ht="26.4">
      <c r="A1125" s="162">
        <v>1109</v>
      </c>
      <c r="B1125" s="388"/>
      <c r="C1125" s="169" t="s">
        <v>1074</v>
      </c>
      <c r="D1125" s="207" t="s">
        <v>172</v>
      </c>
      <c r="E1125" s="402"/>
      <c r="F1125" s="89">
        <v>10000</v>
      </c>
      <c r="G1125" s="131"/>
      <c r="H1125" s="160" t="s">
        <v>841</v>
      </c>
      <c r="I1125" s="187"/>
      <c r="J1125" s="177"/>
    </row>
    <row r="1126" spans="1:10" ht="26.4">
      <c r="A1126" s="162">
        <v>1110</v>
      </c>
      <c r="B1126" s="388"/>
      <c r="C1126" s="169" t="s">
        <v>1150</v>
      </c>
      <c r="D1126" s="196" t="s">
        <v>174</v>
      </c>
      <c r="E1126" s="402"/>
      <c r="F1126" s="89">
        <v>3000</v>
      </c>
      <c r="G1126" s="131" t="s">
        <v>1149</v>
      </c>
      <c r="H1126" s="160" t="s">
        <v>841</v>
      </c>
      <c r="I1126" s="187"/>
      <c r="J1126" s="177"/>
    </row>
    <row r="1127" spans="1:10" ht="26.4">
      <c r="A1127" s="162">
        <v>1111</v>
      </c>
      <c r="B1127" s="388"/>
      <c r="C1127" s="169" t="s">
        <v>1151</v>
      </c>
      <c r="D1127" s="196" t="s">
        <v>1152</v>
      </c>
      <c r="E1127" s="402"/>
      <c r="F1127" s="89">
        <v>1500</v>
      </c>
      <c r="G1127" s="131" t="s">
        <v>1149</v>
      </c>
      <c r="H1127" s="160" t="s">
        <v>841</v>
      </c>
      <c r="I1127" s="187"/>
      <c r="J1127" s="177"/>
    </row>
    <row r="1128" spans="1:10">
      <c r="A1128" s="162">
        <v>1112</v>
      </c>
      <c r="B1128" s="388"/>
      <c r="C1128" s="169" t="s">
        <v>15</v>
      </c>
      <c r="D1128" s="196" t="s">
        <v>1158</v>
      </c>
      <c r="E1128" s="402"/>
      <c r="F1128" s="89">
        <v>5000</v>
      </c>
      <c r="G1128" s="131"/>
      <c r="H1128" s="160" t="s">
        <v>841</v>
      </c>
      <c r="I1128" s="187"/>
      <c r="J1128" s="177"/>
    </row>
    <row r="1129" spans="1:10">
      <c r="A1129" s="162">
        <v>1113</v>
      </c>
      <c r="B1129" s="388"/>
      <c r="C1129" s="177" t="s">
        <v>1450</v>
      </c>
      <c r="D1129" s="176" t="s">
        <v>1158</v>
      </c>
      <c r="E1129" s="402"/>
      <c r="F1129" s="89">
        <v>2000</v>
      </c>
      <c r="G1129" s="131" t="s">
        <v>1186</v>
      </c>
      <c r="H1129" s="160" t="s">
        <v>1183</v>
      </c>
      <c r="I1129" s="140"/>
      <c r="J1129" s="176"/>
    </row>
    <row r="1130" spans="1:10" ht="26.4">
      <c r="A1130" s="162">
        <v>1114</v>
      </c>
      <c r="B1130" s="388"/>
      <c r="C1130" s="177" t="s">
        <v>1451</v>
      </c>
      <c r="D1130" s="268" t="s">
        <v>172</v>
      </c>
      <c r="E1130" s="402"/>
      <c r="F1130" s="89">
        <v>10000</v>
      </c>
      <c r="G1130" s="190" t="s">
        <v>1452</v>
      </c>
      <c r="H1130" s="160" t="s">
        <v>1183</v>
      </c>
      <c r="I1130" s="187"/>
      <c r="J1130" s="176"/>
    </row>
    <row r="1131" spans="1:10">
      <c r="A1131" s="162">
        <v>1115</v>
      </c>
      <c r="B1131" s="388"/>
      <c r="C1131" s="177" t="s">
        <v>1453</v>
      </c>
      <c r="D1131" s="176"/>
      <c r="E1131" s="402"/>
      <c r="F1131" s="89">
        <v>10000</v>
      </c>
      <c r="G1131" s="131"/>
      <c r="H1131" s="160" t="s">
        <v>1183</v>
      </c>
      <c r="I1131" s="140"/>
      <c r="J1131" s="176"/>
    </row>
    <row r="1132" spans="1:10" ht="26.4">
      <c r="A1132" s="162">
        <v>1116</v>
      </c>
      <c r="B1132" s="388"/>
      <c r="C1132" s="177" t="s">
        <v>897</v>
      </c>
      <c r="D1132" s="176" t="s">
        <v>172</v>
      </c>
      <c r="E1132" s="402"/>
      <c r="F1132" s="89">
        <v>10000</v>
      </c>
      <c r="G1132" s="131" t="s">
        <v>1454</v>
      </c>
      <c r="H1132" s="160" t="s">
        <v>1183</v>
      </c>
      <c r="I1132" s="140"/>
      <c r="J1132" s="176"/>
    </row>
    <row r="1133" spans="1:10" ht="34.799999999999997" customHeight="1">
      <c r="A1133" s="162">
        <v>1117</v>
      </c>
      <c r="B1133" s="388"/>
      <c r="C1133" s="177" t="s">
        <v>897</v>
      </c>
      <c r="D1133" s="109" t="s">
        <v>1158</v>
      </c>
      <c r="E1133" s="402"/>
      <c r="F1133" s="89">
        <v>1240</v>
      </c>
      <c r="G1133" s="131" t="s">
        <v>138</v>
      </c>
      <c r="H1133" s="160" t="s">
        <v>1581</v>
      </c>
      <c r="I1133" s="187" t="s">
        <v>1579</v>
      </c>
      <c r="J1133" s="177" t="s">
        <v>1580</v>
      </c>
    </row>
    <row r="1134" spans="1:10" ht="52.8">
      <c r="A1134" s="162">
        <v>1118</v>
      </c>
      <c r="B1134" s="388"/>
      <c r="C1134" s="177" t="s">
        <v>897</v>
      </c>
      <c r="D1134" s="176" t="s">
        <v>172</v>
      </c>
      <c r="E1134" s="402"/>
      <c r="F1134" s="89">
        <v>5000</v>
      </c>
      <c r="G1134" s="131" t="s">
        <v>138</v>
      </c>
      <c r="H1134" s="160" t="s">
        <v>1587</v>
      </c>
      <c r="I1134" s="187" t="s">
        <v>1586</v>
      </c>
      <c r="J1134" s="177"/>
    </row>
    <row r="1135" spans="1:10" ht="198">
      <c r="A1135" s="162">
        <v>1119</v>
      </c>
      <c r="B1135" s="388"/>
      <c r="C1135" s="313" t="s">
        <v>1998</v>
      </c>
      <c r="D1135" s="314" t="s">
        <v>174</v>
      </c>
      <c r="E1135" s="402"/>
      <c r="F1135" s="89">
        <v>3000</v>
      </c>
      <c r="G1135" s="131" t="s">
        <v>2000</v>
      </c>
      <c r="H1135" s="160" t="s">
        <v>1970</v>
      </c>
      <c r="I1135" s="315" t="s">
        <v>1998</v>
      </c>
      <c r="J1135" s="300" t="s">
        <v>2001</v>
      </c>
    </row>
    <row r="1136" spans="1:10" ht="66">
      <c r="A1136" s="162">
        <v>1120</v>
      </c>
      <c r="B1136" s="388"/>
      <c r="C1136" s="313" t="s">
        <v>1999</v>
      </c>
      <c r="D1136" s="314" t="s">
        <v>172</v>
      </c>
      <c r="E1136" s="402"/>
      <c r="F1136" s="89">
        <v>32000</v>
      </c>
      <c r="G1136" s="131" t="s">
        <v>138</v>
      </c>
      <c r="H1136" s="160" t="s">
        <v>1970</v>
      </c>
      <c r="I1136" s="315" t="s">
        <v>1999</v>
      </c>
      <c r="J1136" s="300" t="s">
        <v>2002</v>
      </c>
    </row>
    <row r="1137" spans="1:10" ht="66">
      <c r="A1137" s="162">
        <v>1121</v>
      </c>
      <c r="B1137" s="388"/>
      <c r="C1137" s="177" t="s">
        <v>2373</v>
      </c>
      <c r="D1137" s="176" t="s">
        <v>172</v>
      </c>
      <c r="E1137" s="402"/>
      <c r="F1137" s="89">
        <v>30000</v>
      </c>
      <c r="G1137" s="131" t="s">
        <v>2153</v>
      </c>
      <c r="H1137" s="160" t="s">
        <v>2110</v>
      </c>
      <c r="I1137" s="187" t="s">
        <v>2374</v>
      </c>
      <c r="J1137" s="177" t="s">
        <v>2375</v>
      </c>
    </row>
    <row r="1138" spans="1:10" ht="26.4">
      <c r="A1138" s="162">
        <v>1122</v>
      </c>
      <c r="B1138" s="388"/>
      <c r="C1138" s="177" t="s">
        <v>897</v>
      </c>
      <c r="D1138" s="176" t="s">
        <v>821</v>
      </c>
      <c r="E1138" s="402"/>
      <c r="F1138" s="89">
        <v>30000</v>
      </c>
      <c r="G1138" s="131" t="s">
        <v>3008</v>
      </c>
      <c r="H1138" s="160" t="s">
        <v>2978</v>
      </c>
      <c r="I1138" s="187"/>
      <c r="J1138" s="177"/>
    </row>
    <row r="1139" spans="1:10" ht="26.4">
      <c r="A1139" s="162">
        <v>1123</v>
      </c>
      <c r="B1139" s="388"/>
      <c r="C1139" s="172" t="s">
        <v>3079</v>
      </c>
      <c r="D1139" s="205" t="s">
        <v>3052</v>
      </c>
      <c r="E1139" s="402"/>
      <c r="F1139" s="89">
        <v>3000</v>
      </c>
      <c r="G1139" s="131"/>
      <c r="H1139" s="160" t="s">
        <v>2978</v>
      </c>
      <c r="I1139" s="187"/>
      <c r="J1139" s="177"/>
    </row>
    <row r="1140" spans="1:10">
      <c r="A1140" s="162">
        <v>1124</v>
      </c>
      <c r="B1140" s="388"/>
      <c r="C1140" s="91" t="s">
        <v>15</v>
      </c>
      <c r="D1140" s="91" t="s">
        <v>821</v>
      </c>
      <c r="E1140" s="402"/>
      <c r="F1140" s="89">
        <v>10000</v>
      </c>
      <c r="G1140" s="122" t="s">
        <v>1044</v>
      </c>
      <c r="H1140" s="160" t="s">
        <v>3113</v>
      </c>
      <c r="I1140" s="136" t="s">
        <v>15</v>
      </c>
      <c r="J1140" s="91" t="s">
        <v>3402</v>
      </c>
    </row>
    <row r="1141" spans="1:10" ht="26.4">
      <c r="A1141" s="162">
        <v>1125</v>
      </c>
      <c r="B1141" s="388"/>
      <c r="C1141" s="112" t="s">
        <v>3551</v>
      </c>
      <c r="D1141" s="114" t="s">
        <v>174</v>
      </c>
      <c r="E1141" s="402"/>
      <c r="F1141" s="89">
        <v>239000</v>
      </c>
      <c r="G1141" s="133">
        <v>2021</v>
      </c>
      <c r="H1141" s="160" t="s">
        <v>3467</v>
      </c>
      <c r="I1141" s="208" t="s">
        <v>3552</v>
      </c>
      <c r="J1141" s="112" t="s">
        <v>3553</v>
      </c>
    </row>
    <row r="1142" spans="1:10">
      <c r="A1142" s="162">
        <v>1126</v>
      </c>
      <c r="B1142" s="389"/>
      <c r="C1142" s="93" t="s">
        <v>1150</v>
      </c>
      <c r="D1142" s="109" t="s">
        <v>3639</v>
      </c>
      <c r="E1142" s="403"/>
      <c r="F1142" s="89">
        <v>4000</v>
      </c>
      <c r="G1142" s="122"/>
      <c r="H1142" s="160" t="s">
        <v>3585</v>
      </c>
      <c r="I1142" s="136"/>
      <c r="J1142" s="91"/>
    </row>
    <row r="1143" spans="1:10" ht="39.6">
      <c r="A1143" s="162">
        <v>1127</v>
      </c>
      <c r="B1143" s="177" t="s">
        <v>1528</v>
      </c>
      <c r="C1143" s="177" t="s">
        <v>1529</v>
      </c>
      <c r="D1143" s="177" t="s">
        <v>246</v>
      </c>
      <c r="E1143" s="89">
        <v>21460</v>
      </c>
      <c r="F1143" s="89">
        <v>21460</v>
      </c>
      <c r="G1143" s="131"/>
      <c r="H1143" s="160" t="s">
        <v>1183</v>
      </c>
      <c r="I1143" s="140"/>
      <c r="J1143" s="177" t="s">
        <v>1188</v>
      </c>
    </row>
    <row r="1144" spans="1:10">
      <c r="A1144" s="162">
        <v>1128</v>
      </c>
      <c r="B1144" s="387" t="s">
        <v>128</v>
      </c>
      <c r="C1144" s="177" t="s">
        <v>175</v>
      </c>
      <c r="D1144" s="176" t="s">
        <v>176</v>
      </c>
      <c r="E1144" s="401">
        <f>SUM(F1144:F1177)</f>
        <v>2099840</v>
      </c>
      <c r="F1144" s="89">
        <v>10000</v>
      </c>
      <c r="G1144" s="131"/>
      <c r="H1144" s="175" t="s">
        <v>177</v>
      </c>
      <c r="I1144" s="187"/>
      <c r="J1144" s="177"/>
    </row>
    <row r="1145" spans="1:10">
      <c r="A1145" s="162">
        <v>1129</v>
      </c>
      <c r="B1145" s="388"/>
      <c r="C1145" s="177" t="s">
        <v>259</v>
      </c>
      <c r="D1145" s="176" t="s">
        <v>176</v>
      </c>
      <c r="E1145" s="402"/>
      <c r="F1145" s="89">
        <v>50000</v>
      </c>
      <c r="G1145" s="131" t="s">
        <v>138</v>
      </c>
      <c r="H1145" s="175" t="s">
        <v>249</v>
      </c>
      <c r="I1145" s="187" t="s">
        <v>259</v>
      </c>
      <c r="J1145" s="177"/>
    </row>
    <row r="1146" spans="1:10" ht="39.6">
      <c r="A1146" s="162">
        <v>1130</v>
      </c>
      <c r="B1146" s="388"/>
      <c r="C1146" s="177" t="s">
        <v>256</v>
      </c>
      <c r="D1146" s="176" t="s">
        <v>257</v>
      </c>
      <c r="E1146" s="402"/>
      <c r="F1146" s="89">
        <v>24800</v>
      </c>
      <c r="G1146" s="190">
        <v>44287</v>
      </c>
      <c r="H1146" s="175" t="s">
        <v>249</v>
      </c>
      <c r="I1146" s="187" t="s">
        <v>258</v>
      </c>
      <c r="J1146" s="177" t="s">
        <v>255</v>
      </c>
    </row>
    <row r="1147" spans="1:10" ht="52.8">
      <c r="A1147" s="162">
        <v>1131</v>
      </c>
      <c r="B1147" s="388"/>
      <c r="C1147" s="176" t="s">
        <v>357</v>
      </c>
      <c r="D1147" s="176" t="s">
        <v>176</v>
      </c>
      <c r="E1147" s="402"/>
      <c r="F1147" s="89">
        <v>10000</v>
      </c>
      <c r="G1147" s="131" t="s">
        <v>358</v>
      </c>
      <c r="H1147" s="175" t="s">
        <v>336</v>
      </c>
      <c r="I1147" s="187" t="s">
        <v>359</v>
      </c>
      <c r="J1147" s="177"/>
    </row>
    <row r="1148" spans="1:10">
      <c r="A1148" s="162">
        <v>1132</v>
      </c>
      <c r="B1148" s="388"/>
      <c r="C1148" s="176" t="s">
        <v>826</v>
      </c>
      <c r="D1148" s="176" t="s">
        <v>257</v>
      </c>
      <c r="E1148" s="402"/>
      <c r="F1148" s="89">
        <v>17500</v>
      </c>
      <c r="G1148" s="131" t="s">
        <v>823</v>
      </c>
      <c r="H1148" s="175" t="s">
        <v>586</v>
      </c>
      <c r="I1148" s="140" t="s">
        <v>824</v>
      </c>
      <c r="J1148" s="177" t="s">
        <v>827</v>
      </c>
    </row>
    <row r="1149" spans="1:10" ht="26.4">
      <c r="A1149" s="162">
        <v>1133</v>
      </c>
      <c r="B1149" s="388"/>
      <c r="C1149" s="169" t="s">
        <v>128</v>
      </c>
      <c r="D1149" s="109" t="s">
        <v>257</v>
      </c>
      <c r="E1149" s="402"/>
      <c r="F1149" s="89">
        <v>10000</v>
      </c>
      <c r="G1149" s="131" t="s">
        <v>840</v>
      </c>
      <c r="H1149" s="175" t="s">
        <v>841</v>
      </c>
      <c r="I1149" s="187"/>
      <c r="J1149" s="177"/>
    </row>
    <row r="1150" spans="1:10">
      <c r="A1150" s="162">
        <v>1134</v>
      </c>
      <c r="B1150" s="388"/>
      <c r="C1150" s="93" t="s">
        <v>844</v>
      </c>
      <c r="D1150" s="109" t="s">
        <v>257</v>
      </c>
      <c r="E1150" s="402"/>
      <c r="F1150" s="89">
        <v>5000</v>
      </c>
      <c r="G1150" s="131"/>
      <c r="H1150" s="175" t="s">
        <v>841</v>
      </c>
      <c r="I1150" s="187"/>
      <c r="J1150" s="177"/>
    </row>
    <row r="1151" spans="1:10">
      <c r="A1151" s="162">
        <v>1135</v>
      </c>
      <c r="B1151" s="388"/>
      <c r="C1151" s="196" t="s">
        <v>898</v>
      </c>
      <c r="D1151" s="196" t="s">
        <v>257</v>
      </c>
      <c r="E1151" s="402"/>
      <c r="F1151" s="89">
        <v>4000</v>
      </c>
      <c r="G1151" s="131" t="s">
        <v>850</v>
      </c>
      <c r="H1151" s="175" t="s">
        <v>841</v>
      </c>
      <c r="I1151" s="187"/>
      <c r="J1151" s="177"/>
    </row>
    <row r="1152" spans="1:10" ht="26.4">
      <c r="A1152" s="162">
        <v>1136</v>
      </c>
      <c r="B1152" s="388"/>
      <c r="C1152" s="169" t="s">
        <v>128</v>
      </c>
      <c r="D1152" s="196">
        <v>553000003</v>
      </c>
      <c r="E1152" s="402"/>
      <c r="F1152" s="89">
        <v>3000</v>
      </c>
      <c r="G1152" s="131"/>
      <c r="H1152" s="175" t="s">
        <v>841</v>
      </c>
      <c r="I1152" s="187"/>
      <c r="J1152" s="177"/>
    </row>
    <row r="1153" spans="1:12" ht="26.4">
      <c r="A1153" s="162">
        <v>1137</v>
      </c>
      <c r="B1153" s="388"/>
      <c r="C1153" s="112" t="s">
        <v>1075</v>
      </c>
      <c r="D1153" s="207" t="s">
        <v>257</v>
      </c>
      <c r="E1153" s="402"/>
      <c r="F1153" s="89">
        <v>5000</v>
      </c>
      <c r="G1153" s="131"/>
      <c r="H1153" s="175" t="s">
        <v>841</v>
      </c>
      <c r="I1153" s="187"/>
      <c r="J1153" s="177"/>
    </row>
    <row r="1154" spans="1:12" ht="39.6">
      <c r="A1154" s="162">
        <v>1138</v>
      </c>
      <c r="B1154" s="388"/>
      <c r="C1154" s="169" t="s">
        <v>1107</v>
      </c>
      <c r="D1154" s="196"/>
      <c r="E1154" s="402"/>
      <c r="F1154" s="89">
        <v>6000</v>
      </c>
      <c r="G1154" s="131" t="s">
        <v>1108</v>
      </c>
      <c r="H1154" s="175" t="s">
        <v>841</v>
      </c>
      <c r="I1154" s="210" t="s">
        <v>1109</v>
      </c>
      <c r="J1154" s="196"/>
    </row>
    <row r="1155" spans="1:12" ht="26.4">
      <c r="A1155" s="162">
        <v>1139</v>
      </c>
      <c r="B1155" s="388"/>
      <c r="C1155" s="169" t="s">
        <v>128</v>
      </c>
      <c r="D1155" s="196">
        <v>553000003</v>
      </c>
      <c r="E1155" s="402"/>
      <c r="F1155" s="89">
        <v>3000</v>
      </c>
      <c r="G1155" s="131"/>
      <c r="H1155" s="175" t="s">
        <v>841</v>
      </c>
      <c r="I1155" s="187"/>
      <c r="J1155" s="177"/>
    </row>
    <row r="1156" spans="1:12">
      <c r="A1156" s="162">
        <v>1140</v>
      </c>
      <c r="B1156" s="388"/>
      <c r="C1156" s="177" t="s">
        <v>1455</v>
      </c>
      <c r="D1156" s="176" t="s">
        <v>257</v>
      </c>
      <c r="E1156" s="402"/>
      <c r="F1156" s="89">
        <v>500</v>
      </c>
      <c r="G1156" s="131" t="s">
        <v>1186</v>
      </c>
      <c r="H1156" s="175" t="s">
        <v>1183</v>
      </c>
      <c r="I1156" s="140"/>
      <c r="J1156" s="176"/>
    </row>
    <row r="1157" spans="1:12" ht="26.4">
      <c r="A1157" s="162">
        <v>1141</v>
      </c>
      <c r="B1157" s="388"/>
      <c r="C1157" s="177" t="s">
        <v>1456</v>
      </c>
      <c r="D1157" s="176" t="s">
        <v>257</v>
      </c>
      <c r="E1157" s="402"/>
      <c r="F1157" s="89">
        <v>3000</v>
      </c>
      <c r="G1157" s="190" t="s">
        <v>1226</v>
      </c>
      <c r="H1157" s="175" t="s">
        <v>1183</v>
      </c>
      <c r="I1157" s="187"/>
      <c r="J1157" s="176"/>
    </row>
    <row r="1158" spans="1:12">
      <c r="A1158" s="162">
        <v>1142</v>
      </c>
      <c r="B1158" s="388"/>
      <c r="C1158" s="177" t="s">
        <v>1457</v>
      </c>
      <c r="D1158" s="176" t="s">
        <v>257</v>
      </c>
      <c r="E1158" s="402"/>
      <c r="F1158" s="89">
        <v>10000</v>
      </c>
      <c r="G1158" s="190"/>
      <c r="H1158" s="175" t="s">
        <v>1183</v>
      </c>
      <c r="I1158" s="187"/>
      <c r="J1158" s="176"/>
    </row>
    <row r="1159" spans="1:12">
      <c r="A1159" s="162">
        <v>1143</v>
      </c>
      <c r="B1159" s="388"/>
      <c r="C1159" s="177" t="s">
        <v>1458</v>
      </c>
      <c r="D1159" s="176" t="s">
        <v>257</v>
      </c>
      <c r="E1159" s="402"/>
      <c r="F1159" s="89">
        <v>1500</v>
      </c>
      <c r="G1159" s="190" t="s">
        <v>1226</v>
      </c>
      <c r="H1159" s="175" t="s">
        <v>1183</v>
      </c>
      <c r="I1159" s="187"/>
      <c r="J1159" s="176"/>
    </row>
    <row r="1160" spans="1:12" ht="26.4">
      <c r="A1160" s="162">
        <v>1144</v>
      </c>
      <c r="B1160" s="388"/>
      <c r="C1160" s="177" t="s">
        <v>1456</v>
      </c>
      <c r="D1160" s="176" t="s">
        <v>257</v>
      </c>
      <c r="E1160" s="402"/>
      <c r="F1160" s="89">
        <v>3000</v>
      </c>
      <c r="G1160" s="190" t="s">
        <v>1226</v>
      </c>
      <c r="H1160" s="175" t="s">
        <v>1183</v>
      </c>
      <c r="I1160" s="187"/>
      <c r="J1160" s="176"/>
    </row>
    <row r="1161" spans="1:12">
      <c r="A1161" s="162">
        <v>1145</v>
      </c>
      <c r="B1161" s="388"/>
      <c r="C1161" s="177" t="s">
        <v>1459</v>
      </c>
      <c r="D1161" s="176" t="s">
        <v>257</v>
      </c>
      <c r="E1161" s="402"/>
      <c r="F1161" s="89">
        <v>10000</v>
      </c>
      <c r="G1161" s="190" t="s">
        <v>199</v>
      </c>
      <c r="H1161" s="175" t="s">
        <v>1183</v>
      </c>
      <c r="I1161" s="187"/>
      <c r="J1161" s="176"/>
    </row>
    <row r="1162" spans="1:12" ht="26.4" customHeight="1">
      <c r="A1162" s="162">
        <v>1146</v>
      </c>
      <c r="B1162" s="388"/>
      <c r="C1162" s="177" t="s">
        <v>898</v>
      </c>
      <c r="D1162" s="176" t="s">
        <v>257</v>
      </c>
      <c r="E1162" s="402"/>
      <c r="F1162" s="89">
        <v>35000</v>
      </c>
      <c r="G1162" s="190" t="s">
        <v>1429</v>
      </c>
      <c r="H1162" s="175" t="s">
        <v>1555</v>
      </c>
      <c r="I1162" s="187" t="s">
        <v>1553</v>
      </c>
      <c r="J1162" s="177" t="s">
        <v>1554</v>
      </c>
    </row>
    <row r="1163" spans="1:12" ht="39.6">
      <c r="A1163" s="162">
        <v>1147</v>
      </c>
      <c r="B1163" s="388"/>
      <c r="C1163" s="112" t="s">
        <v>1582</v>
      </c>
      <c r="D1163" s="207" t="s">
        <v>1158</v>
      </c>
      <c r="E1163" s="402"/>
      <c r="F1163" s="89">
        <v>740</v>
      </c>
      <c r="G1163" s="131" t="s">
        <v>1583</v>
      </c>
      <c r="H1163" s="175" t="s">
        <v>1581</v>
      </c>
      <c r="I1163" s="187" t="s">
        <v>1584</v>
      </c>
      <c r="J1163" s="177" t="s">
        <v>1585</v>
      </c>
    </row>
    <row r="1164" spans="1:12" ht="52.8">
      <c r="A1164" s="162">
        <v>1148</v>
      </c>
      <c r="B1164" s="388"/>
      <c r="C1164" s="112" t="s">
        <v>175</v>
      </c>
      <c r="D1164" s="90" t="s">
        <v>176</v>
      </c>
      <c r="E1164" s="402"/>
      <c r="F1164" s="89">
        <v>50000</v>
      </c>
      <c r="G1164" s="131" t="s">
        <v>1759</v>
      </c>
      <c r="H1164" s="175" t="s">
        <v>1736</v>
      </c>
      <c r="I1164" s="191" t="s">
        <v>1760</v>
      </c>
      <c r="J1164" s="115" t="s">
        <v>1761</v>
      </c>
    </row>
    <row r="1165" spans="1:12" ht="79.2">
      <c r="A1165" s="162">
        <v>1149</v>
      </c>
      <c r="B1165" s="388"/>
      <c r="C1165" s="90" t="s">
        <v>1788</v>
      </c>
      <c r="D1165" s="90" t="s">
        <v>176</v>
      </c>
      <c r="E1165" s="402"/>
      <c r="F1165" s="89">
        <v>20000</v>
      </c>
      <c r="G1165" s="133" t="s">
        <v>850</v>
      </c>
      <c r="H1165" s="175" t="s">
        <v>1787</v>
      </c>
      <c r="I1165" s="191" t="s">
        <v>1789</v>
      </c>
      <c r="J1165" s="90"/>
    </row>
    <row r="1166" spans="1:12" ht="26.4">
      <c r="A1166" s="162">
        <v>1150</v>
      </c>
      <c r="B1166" s="388"/>
      <c r="C1166" s="300" t="s">
        <v>2003</v>
      </c>
      <c r="D1166" s="314" t="s">
        <v>257</v>
      </c>
      <c r="E1166" s="402"/>
      <c r="F1166" s="89">
        <v>68000</v>
      </c>
      <c r="G1166" s="133" t="s">
        <v>138</v>
      </c>
      <c r="H1166" s="175" t="s">
        <v>1970</v>
      </c>
      <c r="I1166" s="315" t="s">
        <v>898</v>
      </c>
      <c r="J1166" s="316" t="s">
        <v>2005</v>
      </c>
    </row>
    <row r="1167" spans="1:12" ht="23.4" customHeight="1">
      <c r="A1167" s="162">
        <v>1151</v>
      </c>
      <c r="B1167" s="388"/>
      <c r="C1167" s="300" t="s">
        <v>2004</v>
      </c>
      <c r="D1167" s="314" t="s">
        <v>176</v>
      </c>
      <c r="E1167" s="402"/>
      <c r="F1167" s="89">
        <v>38000</v>
      </c>
      <c r="G1167" s="133" t="s">
        <v>138</v>
      </c>
      <c r="H1167" s="175" t="s">
        <v>1970</v>
      </c>
      <c r="I1167" s="315" t="s">
        <v>2006</v>
      </c>
      <c r="J1167" s="316" t="s">
        <v>2005</v>
      </c>
      <c r="L1167" s="27" t="s">
        <v>340</v>
      </c>
    </row>
    <row r="1168" spans="1:12" ht="26.4">
      <c r="A1168" s="162">
        <v>1152</v>
      </c>
      <c r="B1168" s="388"/>
      <c r="C1168" s="176" t="s">
        <v>898</v>
      </c>
      <c r="D1168" s="176" t="s">
        <v>257</v>
      </c>
      <c r="E1168" s="402"/>
      <c r="F1168" s="89">
        <v>30000</v>
      </c>
      <c r="G1168" s="131" t="s">
        <v>2131</v>
      </c>
      <c r="H1168" s="175" t="s">
        <v>2110</v>
      </c>
      <c r="I1168" s="187" t="s">
        <v>2376</v>
      </c>
      <c r="J1168" s="176" t="s">
        <v>2377</v>
      </c>
    </row>
    <row r="1169" spans="1:10" ht="39.6">
      <c r="A1169" s="162">
        <v>1153</v>
      </c>
      <c r="B1169" s="388"/>
      <c r="C1169" s="176" t="s">
        <v>1788</v>
      </c>
      <c r="D1169" s="176" t="s">
        <v>176</v>
      </c>
      <c r="E1169" s="402"/>
      <c r="F1169" s="89">
        <v>30000</v>
      </c>
      <c r="G1169" s="131" t="s">
        <v>2122</v>
      </c>
      <c r="H1169" s="175" t="s">
        <v>2110</v>
      </c>
      <c r="I1169" s="187" t="s">
        <v>2388</v>
      </c>
      <c r="J1169" s="177" t="s">
        <v>2389</v>
      </c>
    </row>
    <row r="1170" spans="1:10" ht="26.4">
      <c r="A1170" s="162">
        <v>1154</v>
      </c>
      <c r="B1170" s="388"/>
      <c r="C1170" s="192" t="s">
        <v>2933</v>
      </c>
      <c r="D1170" s="188" t="s">
        <v>257</v>
      </c>
      <c r="E1170" s="402"/>
      <c r="F1170" s="89">
        <v>35000</v>
      </c>
      <c r="G1170" s="131"/>
      <c r="H1170" s="175" t="s">
        <v>2798</v>
      </c>
      <c r="I1170" s="193"/>
      <c r="J1170" s="177" t="s">
        <v>2934</v>
      </c>
    </row>
    <row r="1171" spans="1:10" ht="39.6">
      <c r="A1171" s="162">
        <v>1155</v>
      </c>
      <c r="B1171" s="388"/>
      <c r="C1171" s="177" t="s">
        <v>3009</v>
      </c>
      <c r="D1171" s="176" t="s">
        <v>257</v>
      </c>
      <c r="E1171" s="402"/>
      <c r="F1171" s="89">
        <v>30000</v>
      </c>
      <c r="G1171" s="131" t="s">
        <v>3010</v>
      </c>
      <c r="H1171" s="175" t="s">
        <v>2978</v>
      </c>
      <c r="I1171" s="193"/>
      <c r="J1171" s="177"/>
    </row>
    <row r="1172" spans="1:10">
      <c r="A1172" s="162">
        <v>1156</v>
      </c>
      <c r="B1172" s="388"/>
      <c r="C1172" s="172" t="s">
        <v>3080</v>
      </c>
      <c r="D1172" s="205" t="s">
        <v>3052</v>
      </c>
      <c r="E1172" s="402"/>
      <c r="F1172" s="89">
        <v>1200</v>
      </c>
      <c r="G1172" s="131"/>
      <c r="H1172" s="175" t="s">
        <v>2978</v>
      </c>
      <c r="I1172" s="193"/>
      <c r="J1172" s="177"/>
    </row>
    <row r="1173" spans="1:10" ht="26.4">
      <c r="A1173" s="162">
        <v>1157</v>
      </c>
      <c r="B1173" s="388"/>
      <c r="C1173" s="99" t="s">
        <v>3403</v>
      </c>
      <c r="D1173" s="99" t="s">
        <v>257</v>
      </c>
      <c r="E1173" s="402"/>
      <c r="F1173" s="89">
        <v>3600</v>
      </c>
      <c r="G1173" s="126" t="s">
        <v>3122</v>
      </c>
      <c r="H1173" s="175" t="s">
        <v>3113</v>
      </c>
      <c r="I1173" s="137" t="s">
        <v>3406</v>
      </c>
      <c r="J1173" s="177"/>
    </row>
    <row r="1174" spans="1:10" ht="26.4">
      <c r="A1174" s="162">
        <v>1158</v>
      </c>
      <c r="B1174" s="388"/>
      <c r="C1174" s="119" t="s">
        <v>3404</v>
      </c>
      <c r="D1174" s="119" t="s">
        <v>257</v>
      </c>
      <c r="E1174" s="402"/>
      <c r="F1174" s="89">
        <v>5000</v>
      </c>
      <c r="G1174" s="122" t="s">
        <v>1044</v>
      </c>
      <c r="H1174" s="175" t="s">
        <v>3113</v>
      </c>
      <c r="I1174" s="142" t="s">
        <v>3405</v>
      </c>
      <c r="J1174" s="177"/>
    </row>
    <row r="1175" spans="1:10" ht="26.4">
      <c r="A1175" s="162">
        <v>1159</v>
      </c>
      <c r="B1175" s="388"/>
      <c r="C1175" s="115" t="s">
        <v>3554</v>
      </c>
      <c r="D1175" s="114" t="s">
        <v>3555</v>
      </c>
      <c r="E1175" s="402"/>
      <c r="F1175" s="89">
        <v>142000</v>
      </c>
      <c r="G1175" s="133">
        <v>2021</v>
      </c>
      <c r="H1175" s="175" t="s">
        <v>3467</v>
      </c>
      <c r="I1175" s="185"/>
      <c r="J1175" s="112" t="s">
        <v>3556</v>
      </c>
    </row>
    <row r="1176" spans="1:10">
      <c r="A1176" s="162">
        <v>1160</v>
      </c>
      <c r="B1176" s="388"/>
      <c r="C1176" s="115" t="s">
        <v>1788</v>
      </c>
      <c r="D1176" s="115" t="s">
        <v>1158</v>
      </c>
      <c r="E1176" s="402"/>
      <c r="F1176" s="89">
        <v>35000</v>
      </c>
      <c r="G1176" s="133" t="s">
        <v>854</v>
      </c>
      <c r="H1176" s="175" t="s">
        <v>3671</v>
      </c>
      <c r="I1176" s="191" t="s">
        <v>3681</v>
      </c>
      <c r="J1176" s="115"/>
    </row>
    <row r="1177" spans="1:10" ht="79.2">
      <c r="A1177" s="162">
        <v>1161</v>
      </c>
      <c r="B1177" s="389"/>
      <c r="C1177" s="177" t="s">
        <v>1901</v>
      </c>
      <c r="D1177" s="177" t="s">
        <v>1902</v>
      </c>
      <c r="E1177" s="403"/>
      <c r="F1177" s="89">
        <v>1400000</v>
      </c>
      <c r="G1177" s="351" t="s">
        <v>428</v>
      </c>
      <c r="H1177" s="175" t="s">
        <v>1851</v>
      </c>
      <c r="I1177" s="191" t="s">
        <v>1903</v>
      </c>
      <c r="J1177" s="115" t="s">
        <v>1904</v>
      </c>
    </row>
    <row r="1178" spans="1:10">
      <c r="A1178" s="162">
        <v>1162</v>
      </c>
      <c r="B1178" s="393" t="s">
        <v>50</v>
      </c>
      <c r="C1178" s="177" t="s">
        <v>178</v>
      </c>
      <c r="D1178" s="176" t="s">
        <v>179</v>
      </c>
      <c r="E1178" s="401">
        <f>SUM(F1178:F1189)</f>
        <v>399000</v>
      </c>
      <c r="F1178" s="89">
        <v>5000</v>
      </c>
      <c r="G1178" s="131"/>
      <c r="H1178" s="175" t="s">
        <v>177</v>
      </c>
      <c r="I1178" s="187"/>
      <c r="J1178" s="177"/>
    </row>
    <row r="1179" spans="1:10" ht="26.4">
      <c r="A1179" s="162">
        <v>1163</v>
      </c>
      <c r="B1179" s="394"/>
      <c r="C1179" s="177" t="s">
        <v>178</v>
      </c>
      <c r="D1179" s="176" t="s">
        <v>260</v>
      </c>
      <c r="E1179" s="402"/>
      <c r="F1179" s="89">
        <v>17000</v>
      </c>
      <c r="G1179" s="190">
        <v>44409</v>
      </c>
      <c r="H1179" s="175" t="s">
        <v>249</v>
      </c>
      <c r="I1179" s="187" t="s">
        <v>261</v>
      </c>
      <c r="J1179" s="177" t="s">
        <v>262</v>
      </c>
    </row>
    <row r="1180" spans="1:10">
      <c r="A1180" s="162">
        <v>1164</v>
      </c>
      <c r="B1180" s="394"/>
      <c r="C1180" s="93" t="s">
        <v>842</v>
      </c>
      <c r="D1180" s="109" t="s">
        <v>179</v>
      </c>
      <c r="E1180" s="402"/>
      <c r="F1180" s="89">
        <v>2000</v>
      </c>
      <c r="G1180" s="131"/>
      <c r="H1180" s="175" t="s">
        <v>841</v>
      </c>
      <c r="I1180" s="140"/>
      <c r="J1180" s="176"/>
    </row>
    <row r="1181" spans="1:10" ht="26.4">
      <c r="A1181" s="162">
        <v>1165</v>
      </c>
      <c r="B1181" s="394"/>
      <c r="C1181" s="169" t="s">
        <v>842</v>
      </c>
      <c r="D1181" s="196" t="s">
        <v>179</v>
      </c>
      <c r="E1181" s="402"/>
      <c r="F1181" s="89">
        <v>3000</v>
      </c>
      <c r="G1181" s="131" t="s">
        <v>840</v>
      </c>
      <c r="H1181" s="175" t="s">
        <v>841</v>
      </c>
      <c r="I1181" s="187"/>
      <c r="J1181" s="177"/>
    </row>
    <row r="1182" spans="1:10">
      <c r="A1182" s="162">
        <v>1166</v>
      </c>
      <c r="B1182" s="394"/>
      <c r="C1182" s="177" t="s">
        <v>360</v>
      </c>
      <c r="D1182" s="176" t="s">
        <v>179</v>
      </c>
      <c r="E1182" s="402"/>
      <c r="F1182" s="89">
        <v>5000</v>
      </c>
      <c r="G1182" s="131"/>
      <c r="H1182" s="175" t="s">
        <v>336</v>
      </c>
      <c r="I1182" s="187"/>
      <c r="J1182" s="177"/>
    </row>
    <row r="1183" spans="1:10" ht="39.6">
      <c r="A1183" s="162">
        <v>1167</v>
      </c>
      <c r="B1183" s="394"/>
      <c r="C1183" s="115" t="s">
        <v>1762</v>
      </c>
      <c r="D1183" s="90" t="s">
        <v>179</v>
      </c>
      <c r="E1183" s="402"/>
      <c r="F1183" s="89">
        <v>3000</v>
      </c>
      <c r="G1183" s="317" t="s">
        <v>1763</v>
      </c>
      <c r="H1183" s="175" t="s">
        <v>1736</v>
      </c>
      <c r="I1183" s="191" t="s">
        <v>1764</v>
      </c>
      <c r="J1183" s="115" t="s">
        <v>1765</v>
      </c>
    </row>
    <row r="1184" spans="1:10" ht="92.4">
      <c r="A1184" s="162">
        <v>1168</v>
      </c>
      <c r="B1184" s="394"/>
      <c r="C1184" s="318" t="s">
        <v>2008</v>
      </c>
      <c r="D1184" s="314" t="s">
        <v>2007</v>
      </c>
      <c r="E1184" s="402"/>
      <c r="F1184" s="89">
        <v>32000</v>
      </c>
      <c r="G1184" s="131" t="s">
        <v>138</v>
      </c>
      <c r="H1184" s="175" t="s">
        <v>1970</v>
      </c>
      <c r="I1184" s="315" t="s">
        <v>2009</v>
      </c>
      <c r="J1184" s="316" t="s">
        <v>2010</v>
      </c>
    </row>
    <row r="1185" spans="1:10" ht="52.8">
      <c r="A1185" s="162">
        <v>1169</v>
      </c>
      <c r="B1185" s="394"/>
      <c r="C1185" s="177" t="s">
        <v>2381</v>
      </c>
      <c r="D1185" s="176" t="s">
        <v>179</v>
      </c>
      <c r="E1185" s="402"/>
      <c r="F1185" s="89">
        <v>300000</v>
      </c>
      <c r="G1185" s="131" t="s">
        <v>2131</v>
      </c>
      <c r="H1185" s="175" t="s">
        <v>2110</v>
      </c>
      <c r="I1185" s="187" t="s">
        <v>2383</v>
      </c>
      <c r="J1185" s="177" t="s">
        <v>2382</v>
      </c>
    </row>
    <row r="1186" spans="1:10" ht="39.6">
      <c r="A1186" s="162">
        <v>1170</v>
      </c>
      <c r="B1186" s="394"/>
      <c r="C1186" s="99" t="s">
        <v>3407</v>
      </c>
      <c r="D1186" s="99" t="s">
        <v>179</v>
      </c>
      <c r="E1186" s="402"/>
      <c r="F1186" s="89">
        <v>5000</v>
      </c>
      <c r="G1186" s="126" t="s">
        <v>3408</v>
      </c>
      <c r="H1186" s="175" t="s">
        <v>3113</v>
      </c>
      <c r="I1186" s="137" t="s">
        <v>3409</v>
      </c>
      <c r="J1186" s="177"/>
    </row>
    <row r="1187" spans="1:10" ht="26.4">
      <c r="A1187" s="162">
        <v>1171</v>
      </c>
      <c r="B1187" s="394"/>
      <c r="C1187" s="115" t="s">
        <v>3557</v>
      </c>
      <c r="D1187" s="97" t="s">
        <v>1460</v>
      </c>
      <c r="E1187" s="402"/>
      <c r="F1187" s="89">
        <v>10000</v>
      </c>
      <c r="G1187" s="130">
        <v>2021</v>
      </c>
      <c r="H1187" s="175" t="s">
        <v>3467</v>
      </c>
      <c r="I1187" s="185"/>
      <c r="J1187" s="115" t="s">
        <v>3558</v>
      </c>
    </row>
    <row r="1188" spans="1:10" ht="26.4">
      <c r="A1188" s="162">
        <v>1172</v>
      </c>
      <c r="B1188" s="394"/>
      <c r="C1188" s="196" t="s">
        <v>1140</v>
      </c>
      <c r="D1188" s="196" t="s">
        <v>1141</v>
      </c>
      <c r="E1188" s="402"/>
      <c r="F1188" s="89">
        <v>7000</v>
      </c>
      <c r="G1188" s="131" t="s">
        <v>1108</v>
      </c>
      <c r="H1188" s="175" t="s">
        <v>841</v>
      </c>
      <c r="I1188" s="210" t="s">
        <v>1142</v>
      </c>
      <c r="J1188" s="196"/>
    </row>
    <row r="1189" spans="1:10">
      <c r="A1189" s="162">
        <v>1173</v>
      </c>
      <c r="B1189" s="394"/>
      <c r="C1189" s="177" t="s">
        <v>50</v>
      </c>
      <c r="D1189" s="176" t="s">
        <v>828</v>
      </c>
      <c r="E1189" s="403"/>
      <c r="F1189" s="89">
        <v>10000</v>
      </c>
      <c r="G1189" s="190"/>
      <c r="H1189" s="175" t="s">
        <v>586</v>
      </c>
      <c r="I1189" s="187"/>
      <c r="J1189" s="177"/>
    </row>
    <row r="1190" spans="1:10">
      <c r="A1190" s="162">
        <v>1174</v>
      </c>
      <c r="B1190" s="394"/>
      <c r="C1190" s="93" t="s">
        <v>2777</v>
      </c>
      <c r="D1190" s="109" t="s">
        <v>2776</v>
      </c>
      <c r="E1190" s="209">
        <v>2000</v>
      </c>
      <c r="F1190" s="89">
        <v>2000</v>
      </c>
      <c r="G1190" s="131"/>
      <c r="H1190" s="175" t="s">
        <v>2698</v>
      </c>
      <c r="I1190" s="187"/>
      <c r="J1190" s="177"/>
    </row>
    <row r="1191" spans="1:10" ht="39.6">
      <c r="A1191" s="162">
        <v>1175</v>
      </c>
      <c r="B1191" s="394"/>
      <c r="C1191" s="177" t="s">
        <v>1530</v>
      </c>
      <c r="D1191" s="177" t="s">
        <v>246</v>
      </c>
      <c r="E1191" s="435">
        <f>F1191+F1192</f>
        <v>12260</v>
      </c>
      <c r="F1191" s="89">
        <v>4060</v>
      </c>
      <c r="G1191" s="131"/>
      <c r="H1191" s="175" t="s">
        <v>1183</v>
      </c>
      <c r="I1191" s="140"/>
      <c r="J1191" s="177" t="s">
        <v>1188</v>
      </c>
    </row>
    <row r="1192" spans="1:10" ht="39.6">
      <c r="A1192" s="162">
        <v>1176</v>
      </c>
      <c r="B1192" s="394"/>
      <c r="C1192" s="177" t="s">
        <v>1463</v>
      </c>
      <c r="D1192" s="177" t="s">
        <v>3717</v>
      </c>
      <c r="E1192" s="375"/>
      <c r="F1192" s="89">
        <v>8200</v>
      </c>
      <c r="G1192" s="131"/>
      <c r="H1192" s="175" t="s">
        <v>1183</v>
      </c>
      <c r="I1192" s="140"/>
      <c r="J1192" s="177" t="s">
        <v>1188</v>
      </c>
    </row>
    <row r="1193" spans="1:10" ht="26.4">
      <c r="A1193" s="162">
        <v>1177</v>
      </c>
      <c r="B1193" s="394"/>
      <c r="C1193" s="93" t="s">
        <v>2778</v>
      </c>
      <c r="D1193" s="109" t="s">
        <v>828</v>
      </c>
      <c r="E1193" s="432">
        <f>SUM(F1193:F1199)</f>
        <v>72300</v>
      </c>
      <c r="F1193" s="89">
        <v>2000</v>
      </c>
      <c r="G1193" s="131"/>
      <c r="H1193" s="175" t="s">
        <v>2698</v>
      </c>
      <c r="I1193" s="187"/>
      <c r="J1193" s="177"/>
    </row>
    <row r="1194" spans="1:10">
      <c r="A1194" s="162">
        <v>1178</v>
      </c>
      <c r="B1194" s="394"/>
      <c r="C1194" s="177" t="s">
        <v>1461</v>
      </c>
      <c r="D1194" s="177" t="s">
        <v>1906</v>
      </c>
      <c r="E1194" s="433"/>
      <c r="F1194" s="89">
        <v>1500</v>
      </c>
      <c r="G1194" s="190" t="s">
        <v>1462</v>
      </c>
      <c r="H1194" s="175" t="s">
        <v>1183</v>
      </c>
      <c r="I1194" s="140"/>
      <c r="J1194" s="176"/>
    </row>
    <row r="1195" spans="1:10" ht="26.4">
      <c r="A1195" s="162">
        <v>1179</v>
      </c>
      <c r="B1195" s="394"/>
      <c r="C1195" s="177" t="s">
        <v>1905</v>
      </c>
      <c r="D1195" s="177" t="s">
        <v>1906</v>
      </c>
      <c r="E1195" s="433"/>
      <c r="F1195" s="89">
        <v>3000</v>
      </c>
      <c r="G1195" s="131" t="s">
        <v>1470</v>
      </c>
      <c r="H1195" s="175" t="s">
        <v>1851</v>
      </c>
      <c r="I1195" s="191" t="s">
        <v>1907</v>
      </c>
      <c r="J1195" s="115" t="s">
        <v>1908</v>
      </c>
    </row>
    <row r="1196" spans="1:10" ht="26.4">
      <c r="A1196" s="162">
        <v>1180</v>
      </c>
      <c r="B1196" s="394"/>
      <c r="C1196" s="115" t="s">
        <v>542</v>
      </c>
      <c r="D1196" s="97"/>
      <c r="E1196" s="433"/>
      <c r="F1196" s="89">
        <v>800</v>
      </c>
      <c r="G1196" s="133" t="s">
        <v>428</v>
      </c>
      <c r="H1196" s="175" t="s">
        <v>394</v>
      </c>
      <c r="I1196" s="139" t="s">
        <v>542</v>
      </c>
      <c r="J1196" s="179" t="s">
        <v>543</v>
      </c>
    </row>
    <row r="1197" spans="1:10" ht="26.4">
      <c r="A1197" s="162">
        <v>1181</v>
      </c>
      <c r="B1197" s="394"/>
      <c r="C1197" s="176" t="s">
        <v>2378</v>
      </c>
      <c r="D1197" s="176" t="s">
        <v>828</v>
      </c>
      <c r="E1197" s="433"/>
      <c r="F1197" s="89">
        <v>15000</v>
      </c>
      <c r="G1197" s="131" t="s">
        <v>2153</v>
      </c>
      <c r="H1197" s="175" t="s">
        <v>2110</v>
      </c>
      <c r="I1197" s="187" t="s">
        <v>2379</v>
      </c>
      <c r="J1197" s="177" t="s">
        <v>2380</v>
      </c>
    </row>
    <row r="1198" spans="1:10" ht="27.6">
      <c r="A1198" s="162">
        <v>1182</v>
      </c>
      <c r="B1198" s="394"/>
      <c r="C1198" s="192" t="s">
        <v>2935</v>
      </c>
      <c r="D1198" s="176" t="s">
        <v>2776</v>
      </c>
      <c r="E1198" s="433"/>
      <c r="F1198" s="89">
        <v>20000</v>
      </c>
      <c r="G1198" s="131"/>
      <c r="H1198" s="175" t="s">
        <v>2798</v>
      </c>
      <c r="I1198" s="193"/>
      <c r="J1198" s="319" t="s">
        <v>2936</v>
      </c>
    </row>
    <row r="1199" spans="1:10" ht="66">
      <c r="A1199" s="162">
        <v>1183</v>
      </c>
      <c r="B1199" s="395"/>
      <c r="C1199" s="177" t="s">
        <v>1464</v>
      </c>
      <c r="D1199" s="176"/>
      <c r="E1199" s="434"/>
      <c r="F1199" s="89">
        <v>30000</v>
      </c>
      <c r="G1199" s="131" t="s">
        <v>1381</v>
      </c>
      <c r="H1199" s="175" t="s">
        <v>1183</v>
      </c>
      <c r="I1199" s="187" t="s">
        <v>1464</v>
      </c>
      <c r="J1199" s="160" t="s">
        <v>1465</v>
      </c>
    </row>
    <row r="1200" spans="1:10">
      <c r="A1200" s="162">
        <v>1184</v>
      </c>
      <c r="B1200" s="393" t="s">
        <v>3732</v>
      </c>
      <c r="C1200" s="177" t="s">
        <v>193</v>
      </c>
      <c r="D1200" s="176" t="s">
        <v>195</v>
      </c>
      <c r="E1200" s="401">
        <f>SUM(F1200:F1212)</f>
        <v>64800</v>
      </c>
      <c r="F1200" s="89">
        <v>1000</v>
      </c>
      <c r="G1200" s="131" t="s">
        <v>138</v>
      </c>
      <c r="H1200" s="160" t="s">
        <v>191</v>
      </c>
      <c r="I1200" s="187"/>
      <c r="J1200" s="177" t="s">
        <v>194</v>
      </c>
    </row>
    <row r="1201" spans="1:18">
      <c r="A1201" s="162">
        <v>1185</v>
      </c>
      <c r="B1201" s="394"/>
      <c r="C1201" s="177" t="s">
        <v>829</v>
      </c>
      <c r="D1201" s="176" t="s">
        <v>830</v>
      </c>
      <c r="E1201" s="402"/>
      <c r="F1201" s="89">
        <v>3000</v>
      </c>
      <c r="G1201" s="131" t="s">
        <v>823</v>
      </c>
      <c r="H1201" s="160" t="s">
        <v>586</v>
      </c>
      <c r="I1201" s="140" t="s">
        <v>831</v>
      </c>
      <c r="J1201" s="177" t="s">
        <v>832</v>
      </c>
    </row>
    <row r="1202" spans="1:18">
      <c r="A1202" s="162">
        <v>1186</v>
      </c>
      <c r="B1202" s="394"/>
      <c r="C1202" s="300" t="s">
        <v>2011</v>
      </c>
      <c r="D1202" s="314" t="s">
        <v>1767</v>
      </c>
      <c r="E1202" s="402"/>
      <c r="F1202" s="89">
        <v>10000</v>
      </c>
      <c r="G1202" s="131" t="s">
        <v>138</v>
      </c>
      <c r="H1202" s="160" t="s">
        <v>1970</v>
      </c>
      <c r="I1202" s="315" t="s">
        <v>2012</v>
      </c>
      <c r="J1202" s="316" t="s">
        <v>2013</v>
      </c>
    </row>
    <row r="1203" spans="1:18" ht="26.4">
      <c r="A1203" s="162">
        <v>1187</v>
      </c>
      <c r="B1203" s="394"/>
      <c r="C1203" s="115" t="s">
        <v>3559</v>
      </c>
      <c r="D1203" s="97" t="s">
        <v>1767</v>
      </c>
      <c r="E1203" s="402"/>
      <c r="F1203" s="89">
        <v>3000</v>
      </c>
      <c r="G1203" s="133">
        <v>2021</v>
      </c>
      <c r="H1203" s="160" t="s">
        <v>3467</v>
      </c>
      <c r="I1203" s="185"/>
      <c r="J1203" s="90" t="s">
        <v>3560</v>
      </c>
    </row>
    <row r="1204" spans="1:18">
      <c r="A1204" s="162">
        <v>1188</v>
      </c>
      <c r="B1204" s="394"/>
      <c r="C1204" s="177" t="s">
        <v>1766</v>
      </c>
      <c r="D1204" s="176" t="s">
        <v>1767</v>
      </c>
      <c r="E1204" s="402"/>
      <c r="F1204" s="89">
        <v>12000</v>
      </c>
      <c r="G1204" s="131"/>
      <c r="H1204" s="160" t="s">
        <v>1736</v>
      </c>
      <c r="I1204" s="140"/>
      <c r="J1204" s="177" t="s">
        <v>1768</v>
      </c>
    </row>
    <row r="1205" spans="1:18">
      <c r="A1205" s="162">
        <v>1189</v>
      </c>
      <c r="B1205" s="394"/>
      <c r="C1205" s="177" t="s">
        <v>2739</v>
      </c>
      <c r="D1205" s="176" t="s">
        <v>1460</v>
      </c>
      <c r="E1205" s="402"/>
      <c r="F1205" s="89">
        <v>1500</v>
      </c>
      <c r="G1205" s="131" t="s">
        <v>1186</v>
      </c>
      <c r="H1205" s="160" t="s">
        <v>1183</v>
      </c>
      <c r="I1205" s="140"/>
      <c r="J1205" s="177"/>
    </row>
    <row r="1206" spans="1:18">
      <c r="A1206" s="162">
        <v>1190</v>
      </c>
      <c r="B1206" s="394"/>
      <c r="C1206" s="177" t="s">
        <v>3011</v>
      </c>
      <c r="D1206" s="118" t="s">
        <v>230</v>
      </c>
      <c r="E1206" s="402"/>
      <c r="F1206" s="89">
        <v>4700</v>
      </c>
      <c r="G1206" s="131" t="s">
        <v>199</v>
      </c>
      <c r="H1206" s="160" t="s">
        <v>2978</v>
      </c>
      <c r="I1206" s="140"/>
      <c r="J1206" s="177"/>
    </row>
    <row r="1207" spans="1:18" ht="26.4">
      <c r="A1207" s="162">
        <v>1191</v>
      </c>
      <c r="B1207" s="394"/>
      <c r="C1207" s="177" t="s">
        <v>229</v>
      </c>
      <c r="D1207" s="176" t="s">
        <v>230</v>
      </c>
      <c r="E1207" s="402"/>
      <c r="F1207" s="89">
        <v>5000</v>
      </c>
      <c r="G1207" s="131" t="s">
        <v>138</v>
      </c>
      <c r="H1207" s="160" t="s">
        <v>225</v>
      </c>
      <c r="I1207" s="187" t="s">
        <v>231</v>
      </c>
      <c r="J1207" s="177" t="s">
        <v>232</v>
      </c>
      <c r="R1207" s="9"/>
    </row>
    <row r="1208" spans="1:18">
      <c r="A1208" s="162">
        <v>1192</v>
      </c>
      <c r="B1208" s="394"/>
      <c r="C1208" s="176" t="s">
        <v>2384</v>
      </c>
      <c r="D1208" s="176" t="s">
        <v>2385</v>
      </c>
      <c r="E1208" s="402"/>
      <c r="F1208" s="89">
        <v>15000</v>
      </c>
      <c r="G1208" s="131" t="s">
        <v>2131</v>
      </c>
      <c r="H1208" s="175" t="s">
        <v>2110</v>
      </c>
      <c r="I1208" s="140" t="s">
        <v>2386</v>
      </c>
      <c r="J1208" s="176" t="s">
        <v>2387</v>
      </c>
      <c r="R1208" s="9"/>
    </row>
    <row r="1209" spans="1:18">
      <c r="A1209" s="162">
        <v>1193</v>
      </c>
      <c r="B1209" s="394"/>
      <c r="C1209" s="176" t="s">
        <v>2740</v>
      </c>
      <c r="D1209" s="176" t="s">
        <v>195</v>
      </c>
      <c r="E1209" s="402"/>
      <c r="F1209" s="89">
        <v>1500</v>
      </c>
      <c r="G1209" s="131"/>
      <c r="H1209" s="175" t="s">
        <v>2698</v>
      </c>
      <c r="I1209" s="140"/>
      <c r="J1209" s="176"/>
      <c r="R1209" s="9"/>
    </row>
    <row r="1210" spans="1:18">
      <c r="A1210" s="162">
        <v>1194</v>
      </c>
      <c r="B1210" s="394"/>
      <c r="C1210" s="176" t="s">
        <v>2740</v>
      </c>
      <c r="D1210" s="176" t="s">
        <v>195</v>
      </c>
      <c r="E1210" s="402"/>
      <c r="F1210" s="89">
        <v>3000</v>
      </c>
      <c r="G1210" s="131" t="s">
        <v>199</v>
      </c>
      <c r="H1210" s="175" t="s">
        <v>2978</v>
      </c>
      <c r="I1210" s="140"/>
      <c r="J1210" s="176"/>
      <c r="R1210" s="9"/>
    </row>
    <row r="1211" spans="1:18" ht="45.6" customHeight="1">
      <c r="A1211" s="162">
        <v>1195</v>
      </c>
      <c r="B1211" s="394"/>
      <c r="C1211" s="176" t="s">
        <v>3090</v>
      </c>
      <c r="D1211" s="176" t="s">
        <v>3091</v>
      </c>
      <c r="E1211" s="402"/>
      <c r="F1211" s="89">
        <v>3500</v>
      </c>
      <c r="G1211" s="131"/>
      <c r="H1211" s="175" t="s">
        <v>2978</v>
      </c>
      <c r="I1211" s="140"/>
      <c r="J1211" s="176"/>
    </row>
    <row r="1212" spans="1:18" ht="45.6" customHeight="1">
      <c r="A1212" s="162">
        <v>1196</v>
      </c>
      <c r="B1212" s="395"/>
      <c r="C1212" s="91" t="s">
        <v>3410</v>
      </c>
      <c r="D1212" s="91" t="s">
        <v>1767</v>
      </c>
      <c r="E1212" s="403"/>
      <c r="F1212" s="89">
        <v>1600</v>
      </c>
      <c r="G1212" s="122" t="s">
        <v>1044</v>
      </c>
      <c r="H1212" s="175" t="s">
        <v>3113</v>
      </c>
      <c r="I1212" s="136" t="s">
        <v>3410</v>
      </c>
      <c r="J1212" s="91" t="s">
        <v>2387</v>
      </c>
    </row>
    <row r="1213" spans="1:18" ht="39.6">
      <c r="A1213" s="162">
        <v>1197</v>
      </c>
      <c r="B1213" s="379" t="s">
        <v>126</v>
      </c>
      <c r="C1213" s="320" t="s">
        <v>2015</v>
      </c>
      <c r="D1213" s="321" t="s">
        <v>2014</v>
      </c>
      <c r="E1213" s="390">
        <f>F1213+F1214+F1215</f>
        <v>59000</v>
      </c>
      <c r="F1213" s="89">
        <v>27000</v>
      </c>
      <c r="G1213" s="131" t="s">
        <v>1429</v>
      </c>
      <c r="H1213" s="175" t="s">
        <v>1970</v>
      </c>
      <c r="I1213" s="322" t="s">
        <v>2016</v>
      </c>
      <c r="J1213" s="323" t="s">
        <v>2017</v>
      </c>
    </row>
    <row r="1214" spans="1:18" ht="26.4">
      <c r="A1214" s="162">
        <v>1198</v>
      </c>
      <c r="B1214" s="380"/>
      <c r="C1214" s="115" t="s">
        <v>3561</v>
      </c>
      <c r="D1214" s="321" t="s">
        <v>3562</v>
      </c>
      <c r="E1214" s="391"/>
      <c r="F1214" s="89">
        <v>20000</v>
      </c>
      <c r="G1214" s="130" t="s">
        <v>1406</v>
      </c>
      <c r="H1214" s="175" t="s">
        <v>3467</v>
      </c>
      <c r="I1214" s="185"/>
      <c r="J1214" s="90" t="s">
        <v>3563</v>
      </c>
    </row>
    <row r="1215" spans="1:18" ht="26.4">
      <c r="A1215" s="162">
        <v>1199</v>
      </c>
      <c r="B1215" s="380"/>
      <c r="C1215" s="177" t="s">
        <v>126</v>
      </c>
      <c r="D1215" s="176" t="s">
        <v>828</v>
      </c>
      <c r="E1215" s="392"/>
      <c r="F1215" s="89">
        <v>12000</v>
      </c>
      <c r="G1215" s="131" t="s">
        <v>2131</v>
      </c>
      <c r="H1215" s="175" t="s">
        <v>2110</v>
      </c>
      <c r="I1215" s="140" t="s">
        <v>2390</v>
      </c>
      <c r="J1215" s="177" t="s">
        <v>2391</v>
      </c>
    </row>
    <row r="1216" spans="1:18" ht="39.6">
      <c r="A1216" s="162">
        <v>1200</v>
      </c>
      <c r="B1216" s="381"/>
      <c r="C1216" s="177" t="s">
        <v>1531</v>
      </c>
      <c r="D1216" s="177"/>
      <c r="E1216" s="89">
        <v>24000</v>
      </c>
      <c r="F1216" s="89">
        <v>24000</v>
      </c>
      <c r="G1216" s="131"/>
      <c r="H1216" s="175" t="s">
        <v>1183</v>
      </c>
      <c r="I1216" s="140"/>
      <c r="J1216" s="177" t="s">
        <v>1466</v>
      </c>
    </row>
    <row r="1217" spans="1:10" ht="39.6">
      <c r="A1217" s="162">
        <v>1201</v>
      </c>
      <c r="B1217" s="91" t="s">
        <v>3411</v>
      </c>
      <c r="C1217" s="91" t="s">
        <v>3411</v>
      </c>
      <c r="D1217" s="91" t="s">
        <v>3412</v>
      </c>
      <c r="E1217" s="89">
        <v>10000</v>
      </c>
      <c r="F1217" s="89">
        <v>10000</v>
      </c>
      <c r="G1217" s="122" t="s">
        <v>1044</v>
      </c>
      <c r="H1217" s="175" t="s">
        <v>3113</v>
      </c>
      <c r="I1217" s="136" t="s">
        <v>3411</v>
      </c>
      <c r="J1217" s="91" t="s">
        <v>3413</v>
      </c>
    </row>
    <row r="1218" spans="1:10">
      <c r="A1218" s="162">
        <v>1202</v>
      </c>
      <c r="B1218" s="387" t="s">
        <v>18</v>
      </c>
      <c r="C1218" s="169" t="s">
        <v>18</v>
      </c>
      <c r="D1218" s="196">
        <v>635100007</v>
      </c>
      <c r="E1218" s="385">
        <f>SUM(F1218:F1221)</f>
        <v>290000</v>
      </c>
      <c r="F1218" s="89">
        <v>5000</v>
      </c>
      <c r="G1218" s="131"/>
      <c r="H1218" s="175" t="s">
        <v>841</v>
      </c>
      <c r="I1218" s="187"/>
      <c r="J1218" s="177"/>
    </row>
    <row r="1219" spans="1:10" ht="39.6">
      <c r="A1219" s="162">
        <v>1203</v>
      </c>
      <c r="B1219" s="388"/>
      <c r="C1219" s="115" t="s">
        <v>1770</v>
      </c>
      <c r="D1219" s="90" t="s">
        <v>1772</v>
      </c>
      <c r="E1219" s="431"/>
      <c r="F1219" s="89">
        <v>180000</v>
      </c>
      <c r="G1219" s="131" t="s">
        <v>1769</v>
      </c>
      <c r="H1219" s="175" t="s">
        <v>1736</v>
      </c>
      <c r="I1219" s="191" t="s">
        <v>1770</v>
      </c>
      <c r="J1219" s="115" t="s">
        <v>1771</v>
      </c>
    </row>
    <row r="1220" spans="1:10" ht="66">
      <c r="A1220" s="162">
        <v>1204</v>
      </c>
      <c r="B1220" s="388"/>
      <c r="C1220" s="257" t="s">
        <v>2064</v>
      </c>
      <c r="D1220" s="196" t="s">
        <v>2066</v>
      </c>
      <c r="E1220" s="431"/>
      <c r="F1220" s="89">
        <v>70000</v>
      </c>
      <c r="G1220" s="302" t="s">
        <v>1197</v>
      </c>
      <c r="H1220" s="175" t="s">
        <v>1970</v>
      </c>
      <c r="I1220" s="256" t="s">
        <v>2064</v>
      </c>
      <c r="J1220" s="324" t="s">
        <v>2065</v>
      </c>
    </row>
    <row r="1221" spans="1:10" ht="26.4">
      <c r="A1221" s="162">
        <v>1205</v>
      </c>
      <c r="B1221" s="388"/>
      <c r="C1221" s="177" t="s">
        <v>2392</v>
      </c>
      <c r="D1221" s="176" t="s">
        <v>1772</v>
      </c>
      <c r="E1221" s="386"/>
      <c r="F1221" s="89">
        <v>35000</v>
      </c>
      <c r="G1221" s="131" t="s">
        <v>2136</v>
      </c>
      <c r="H1221" s="175" t="s">
        <v>2110</v>
      </c>
      <c r="I1221" s="140" t="s">
        <v>2393</v>
      </c>
      <c r="J1221" s="176" t="s">
        <v>2394</v>
      </c>
    </row>
    <row r="1222" spans="1:10" ht="39.6">
      <c r="A1222" s="162">
        <v>1206</v>
      </c>
      <c r="B1222" s="389"/>
      <c r="C1222" s="91" t="s">
        <v>3415</v>
      </c>
      <c r="D1222" s="91" t="s">
        <v>1772</v>
      </c>
      <c r="E1222" s="430">
        <f>F1222+F1223</f>
        <v>4000</v>
      </c>
      <c r="F1222" s="89">
        <v>3500</v>
      </c>
      <c r="G1222" s="122" t="s">
        <v>1044</v>
      </c>
      <c r="H1222" s="175" t="s">
        <v>3113</v>
      </c>
      <c r="I1222" s="136" t="s">
        <v>3415</v>
      </c>
      <c r="J1222" s="91" t="s">
        <v>3416</v>
      </c>
    </row>
    <row r="1223" spans="1:10" ht="26.4">
      <c r="A1223" s="162">
        <v>1207</v>
      </c>
      <c r="B1223" s="172" t="s">
        <v>3414</v>
      </c>
      <c r="C1223" s="172" t="s">
        <v>3081</v>
      </c>
      <c r="D1223" s="205" t="s">
        <v>3052</v>
      </c>
      <c r="E1223" s="398"/>
      <c r="F1223" s="89">
        <v>500</v>
      </c>
      <c r="G1223" s="131"/>
      <c r="H1223" s="175" t="s">
        <v>2978</v>
      </c>
      <c r="I1223" s="187"/>
      <c r="J1223" s="177"/>
    </row>
    <row r="1224" spans="1:10" ht="26.4">
      <c r="A1224" s="162">
        <v>1208</v>
      </c>
      <c r="B1224" s="177" t="s">
        <v>16</v>
      </c>
      <c r="C1224" s="177" t="s">
        <v>237</v>
      </c>
      <c r="D1224" s="176" t="s">
        <v>238</v>
      </c>
      <c r="E1224" s="89">
        <v>10000</v>
      </c>
      <c r="F1224" s="89">
        <v>10000</v>
      </c>
      <c r="G1224" s="131" t="s">
        <v>138</v>
      </c>
      <c r="H1224" s="175" t="s">
        <v>225</v>
      </c>
      <c r="I1224" s="187"/>
      <c r="J1224" s="177"/>
    </row>
    <row r="1225" spans="1:10" ht="26.4">
      <c r="A1225" s="162">
        <v>1209</v>
      </c>
      <c r="B1225" s="177" t="s">
        <v>125</v>
      </c>
      <c r="C1225" s="177" t="s">
        <v>125</v>
      </c>
      <c r="D1225" s="176" t="s">
        <v>308</v>
      </c>
      <c r="E1225" s="385">
        <f>SUM(F1225:F1231)</f>
        <v>132300</v>
      </c>
      <c r="F1225" s="89">
        <v>60000</v>
      </c>
      <c r="G1225" s="131"/>
      <c r="H1225" s="175" t="s">
        <v>202</v>
      </c>
      <c r="I1225" s="187"/>
      <c r="J1225" s="177"/>
    </row>
    <row r="1226" spans="1:10" ht="26.4">
      <c r="A1226" s="162">
        <v>1210</v>
      </c>
      <c r="B1226" s="177"/>
      <c r="C1226" s="177" t="s">
        <v>361</v>
      </c>
      <c r="D1226" s="176" t="s">
        <v>362</v>
      </c>
      <c r="E1226" s="431"/>
      <c r="F1226" s="89">
        <v>2000</v>
      </c>
      <c r="G1226" s="131"/>
      <c r="H1226" s="175" t="s">
        <v>336</v>
      </c>
      <c r="I1226" s="187"/>
      <c r="J1226" s="177"/>
    </row>
    <row r="1227" spans="1:10" ht="39.6">
      <c r="A1227" s="162">
        <v>1211</v>
      </c>
      <c r="B1227" s="177"/>
      <c r="C1227" s="196" t="s">
        <v>1175</v>
      </c>
      <c r="D1227" s="196" t="s">
        <v>1176</v>
      </c>
      <c r="E1227" s="431"/>
      <c r="F1227" s="89">
        <v>10000</v>
      </c>
      <c r="G1227" s="190">
        <v>44440</v>
      </c>
      <c r="H1227" s="175" t="s">
        <v>841</v>
      </c>
      <c r="I1227" s="210" t="s">
        <v>1177</v>
      </c>
      <c r="J1227" s="177"/>
    </row>
    <row r="1228" spans="1:10">
      <c r="A1228" s="162">
        <v>1212</v>
      </c>
      <c r="B1228" s="177"/>
      <c r="C1228" s="177" t="s">
        <v>125</v>
      </c>
      <c r="D1228" s="176" t="s">
        <v>308</v>
      </c>
      <c r="E1228" s="431"/>
      <c r="F1228" s="89">
        <v>30000</v>
      </c>
      <c r="G1228" s="131" t="s">
        <v>199</v>
      </c>
      <c r="H1228" s="175" t="s">
        <v>1183</v>
      </c>
      <c r="I1228" s="187"/>
      <c r="J1228" s="177"/>
    </row>
    <row r="1229" spans="1:10" ht="52.8">
      <c r="A1229" s="162">
        <v>1213</v>
      </c>
      <c r="B1229" s="177"/>
      <c r="C1229" s="177" t="s">
        <v>1909</v>
      </c>
      <c r="D1229" s="177" t="s">
        <v>362</v>
      </c>
      <c r="E1229" s="431"/>
      <c r="F1229" s="89">
        <v>1300</v>
      </c>
      <c r="G1229" s="131" t="s">
        <v>1381</v>
      </c>
      <c r="H1229" s="175" t="s">
        <v>1851</v>
      </c>
      <c r="I1229" s="187" t="s">
        <v>1910</v>
      </c>
      <c r="J1229" s="177" t="s">
        <v>1911</v>
      </c>
    </row>
    <row r="1230" spans="1:10">
      <c r="A1230" s="162">
        <v>1214</v>
      </c>
      <c r="B1230" s="177"/>
      <c r="C1230" s="177" t="s">
        <v>2779</v>
      </c>
      <c r="D1230" s="176" t="s">
        <v>2780</v>
      </c>
      <c r="E1230" s="431"/>
      <c r="F1230" s="89">
        <v>24000</v>
      </c>
      <c r="G1230" s="131"/>
      <c r="H1230" s="175" t="s">
        <v>2698</v>
      </c>
      <c r="I1230" s="187"/>
      <c r="J1230" s="177"/>
    </row>
    <row r="1231" spans="1:10">
      <c r="A1231" s="162">
        <v>1215</v>
      </c>
      <c r="B1231" s="177"/>
      <c r="C1231" s="192" t="s">
        <v>2937</v>
      </c>
      <c r="D1231" s="188" t="s">
        <v>2938</v>
      </c>
      <c r="E1231" s="386"/>
      <c r="F1231" s="89">
        <v>5000</v>
      </c>
      <c r="G1231" s="131"/>
      <c r="H1231" s="175" t="s">
        <v>2798</v>
      </c>
      <c r="I1231" s="187"/>
      <c r="J1231" s="177"/>
    </row>
    <row r="1232" spans="1:10">
      <c r="A1232" s="162">
        <v>1216</v>
      </c>
      <c r="B1232" s="177" t="s">
        <v>124</v>
      </c>
      <c r="C1232" s="177" t="s">
        <v>309</v>
      </c>
      <c r="D1232" s="176" t="s">
        <v>137</v>
      </c>
      <c r="E1232" s="89">
        <v>12000</v>
      </c>
      <c r="F1232" s="89">
        <v>12000</v>
      </c>
      <c r="G1232" s="131" t="s">
        <v>138</v>
      </c>
      <c r="H1232" s="175" t="s">
        <v>202</v>
      </c>
      <c r="I1232" s="187"/>
      <c r="J1232" s="177"/>
    </row>
    <row r="1233" spans="1:10" ht="26.4">
      <c r="A1233" s="162">
        <v>1217</v>
      </c>
      <c r="B1233" s="177"/>
      <c r="C1233" s="112" t="s">
        <v>972</v>
      </c>
      <c r="D1233" s="179" t="s">
        <v>973</v>
      </c>
      <c r="E1233" s="89">
        <v>58000</v>
      </c>
      <c r="F1233" s="89">
        <v>58000</v>
      </c>
      <c r="G1233" s="133" t="s">
        <v>840</v>
      </c>
      <c r="H1233" s="175" t="s">
        <v>841</v>
      </c>
      <c r="I1233" s="139" t="s">
        <v>959</v>
      </c>
      <c r="J1233" s="112" t="s">
        <v>974</v>
      </c>
    </row>
    <row r="1234" spans="1:10" ht="26.4">
      <c r="A1234" s="162">
        <v>1218</v>
      </c>
      <c r="B1234" s="177"/>
      <c r="C1234" s="169" t="s">
        <v>848</v>
      </c>
      <c r="D1234" s="169" t="s">
        <v>849</v>
      </c>
      <c r="E1234" s="89">
        <v>5500</v>
      </c>
      <c r="F1234" s="89">
        <v>5500</v>
      </c>
      <c r="G1234" s="131" t="s">
        <v>850</v>
      </c>
      <c r="H1234" s="175" t="s">
        <v>841</v>
      </c>
      <c r="I1234" s="210" t="s">
        <v>848</v>
      </c>
      <c r="J1234" s="169" t="s">
        <v>851</v>
      </c>
    </row>
    <row r="1235" spans="1:10">
      <c r="A1235" s="162">
        <v>1219</v>
      </c>
      <c r="B1235" s="112"/>
      <c r="C1235" s="176" t="s">
        <v>124</v>
      </c>
      <c r="D1235" s="176"/>
      <c r="E1235" s="89">
        <v>10000</v>
      </c>
      <c r="F1235" s="89">
        <v>10000</v>
      </c>
      <c r="G1235" s="131" t="s">
        <v>138</v>
      </c>
      <c r="H1235" s="175" t="s">
        <v>1183</v>
      </c>
      <c r="I1235" s="140"/>
      <c r="J1235" s="176"/>
    </row>
    <row r="1236" spans="1:10">
      <c r="A1236" s="162">
        <v>1220</v>
      </c>
      <c r="B1236" s="112"/>
      <c r="C1236" s="192" t="s">
        <v>2939</v>
      </c>
      <c r="D1236" s="176" t="s">
        <v>2940</v>
      </c>
      <c r="E1236" s="89">
        <v>5000</v>
      </c>
      <c r="F1236" s="89">
        <v>5000</v>
      </c>
      <c r="G1236" s="131"/>
      <c r="H1236" s="175" t="s">
        <v>2798</v>
      </c>
      <c r="I1236" s="140"/>
      <c r="J1236" s="176"/>
    </row>
    <row r="1237" spans="1:10">
      <c r="A1237" s="162">
        <v>1221</v>
      </c>
      <c r="B1237" s="112"/>
      <c r="C1237" s="91" t="s">
        <v>124</v>
      </c>
      <c r="D1237" s="91" t="s">
        <v>3423</v>
      </c>
      <c r="E1237" s="89">
        <v>10000</v>
      </c>
      <c r="F1237" s="89">
        <v>10000</v>
      </c>
      <c r="G1237" s="122" t="s">
        <v>3122</v>
      </c>
      <c r="H1237" s="175" t="s">
        <v>3113</v>
      </c>
      <c r="I1237" s="136" t="s">
        <v>3424</v>
      </c>
      <c r="J1237" s="91" t="s">
        <v>3357</v>
      </c>
    </row>
    <row r="1238" spans="1:10">
      <c r="A1238" s="162">
        <v>1222</v>
      </c>
      <c r="B1238" s="177" t="s">
        <v>17</v>
      </c>
      <c r="C1238" s="176" t="s">
        <v>363</v>
      </c>
      <c r="D1238" s="176" t="s">
        <v>364</v>
      </c>
      <c r="E1238" s="89">
        <v>10000</v>
      </c>
      <c r="F1238" s="89">
        <v>10000</v>
      </c>
      <c r="G1238" s="131"/>
      <c r="H1238" s="175" t="s">
        <v>336</v>
      </c>
      <c r="I1238" s="187"/>
      <c r="J1238" s="177"/>
    </row>
    <row r="1239" spans="1:10" ht="26.4">
      <c r="A1239" s="162">
        <v>1223</v>
      </c>
      <c r="B1239" s="177"/>
      <c r="C1239" s="169" t="s">
        <v>1110</v>
      </c>
      <c r="D1239" s="196" t="s">
        <v>1111</v>
      </c>
      <c r="E1239" s="89">
        <v>30000</v>
      </c>
      <c r="F1239" s="89">
        <v>30000</v>
      </c>
      <c r="G1239" s="131" t="s">
        <v>1099</v>
      </c>
      <c r="H1239" s="175" t="s">
        <v>841</v>
      </c>
      <c r="I1239" s="264" t="s">
        <v>1112</v>
      </c>
      <c r="J1239" s="177"/>
    </row>
    <row r="1240" spans="1:10">
      <c r="A1240" s="162">
        <v>1224</v>
      </c>
      <c r="B1240" s="177"/>
      <c r="C1240" s="176" t="s">
        <v>3012</v>
      </c>
      <c r="D1240" s="176" t="s">
        <v>3013</v>
      </c>
      <c r="E1240" s="89">
        <v>2000</v>
      </c>
      <c r="F1240" s="89">
        <v>2000</v>
      </c>
      <c r="G1240" s="131" t="s">
        <v>199</v>
      </c>
      <c r="H1240" s="175" t="s">
        <v>2978</v>
      </c>
      <c r="I1240" s="140"/>
      <c r="J1240" s="176"/>
    </row>
    <row r="1241" spans="1:10" ht="66">
      <c r="A1241" s="162">
        <v>1225</v>
      </c>
      <c r="B1241" s="177"/>
      <c r="C1241" s="91" t="s">
        <v>3417</v>
      </c>
      <c r="D1241" s="91" t="s">
        <v>3418</v>
      </c>
      <c r="E1241" s="89">
        <v>3000</v>
      </c>
      <c r="F1241" s="89">
        <v>3000</v>
      </c>
      <c r="G1241" s="122" t="s">
        <v>1044</v>
      </c>
      <c r="H1241" s="175" t="s">
        <v>3113</v>
      </c>
      <c r="I1241" s="136" t="s">
        <v>3419</v>
      </c>
      <c r="J1241" s="91"/>
    </row>
    <row r="1242" spans="1:10">
      <c r="A1242" s="162">
        <v>1226</v>
      </c>
      <c r="B1242" s="177"/>
      <c r="C1242" s="91" t="s">
        <v>3420</v>
      </c>
      <c r="D1242" s="91" t="s">
        <v>3421</v>
      </c>
      <c r="E1242" s="89">
        <v>20000</v>
      </c>
      <c r="F1242" s="89">
        <v>20000</v>
      </c>
      <c r="G1242" s="122" t="s">
        <v>3122</v>
      </c>
      <c r="H1242" s="175" t="s">
        <v>3113</v>
      </c>
      <c r="I1242" s="136" t="s">
        <v>3422</v>
      </c>
      <c r="J1242" s="91" t="s">
        <v>3357</v>
      </c>
    </row>
    <row r="1243" spans="1:10" ht="26.4">
      <c r="A1243" s="162">
        <v>1227</v>
      </c>
      <c r="B1243" s="115" t="s">
        <v>560</v>
      </c>
      <c r="C1243" s="90" t="s">
        <v>560</v>
      </c>
      <c r="D1243" s="97" t="s">
        <v>561</v>
      </c>
      <c r="E1243" s="89">
        <v>500</v>
      </c>
      <c r="F1243" s="89">
        <v>500</v>
      </c>
      <c r="G1243" s="133" t="s">
        <v>397</v>
      </c>
      <c r="H1243" s="175" t="s">
        <v>394</v>
      </c>
      <c r="I1243" s="140"/>
      <c r="J1243" s="114" t="s">
        <v>562</v>
      </c>
    </row>
    <row r="1244" spans="1:10" ht="26.4">
      <c r="A1244" s="162">
        <v>1228</v>
      </c>
      <c r="B1244" s="115"/>
      <c r="C1244" s="177" t="s">
        <v>2323</v>
      </c>
      <c r="D1244" s="176" t="s">
        <v>561</v>
      </c>
      <c r="E1244" s="89">
        <v>18000</v>
      </c>
      <c r="F1244" s="89">
        <v>18000</v>
      </c>
      <c r="G1244" s="131" t="s">
        <v>2136</v>
      </c>
      <c r="H1244" s="175" t="s">
        <v>2110</v>
      </c>
      <c r="I1244" s="140" t="s">
        <v>2324</v>
      </c>
      <c r="J1244" s="177" t="s">
        <v>2325</v>
      </c>
    </row>
    <row r="1245" spans="1:10">
      <c r="A1245" s="162">
        <v>1229</v>
      </c>
      <c r="B1245" s="177" t="s">
        <v>97</v>
      </c>
      <c r="C1245" s="176" t="s">
        <v>97</v>
      </c>
      <c r="D1245" s="176" t="s">
        <v>834</v>
      </c>
      <c r="E1245" s="89">
        <v>2500</v>
      </c>
      <c r="F1245" s="89">
        <v>2500</v>
      </c>
      <c r="G1245" s="131"/>
      <c r="H1245" s="175" t="s">
        <v>586</v>
      </c>
      <c r="I1245" s="187"/>
      <c r="J1245" s="177"/>
    </row>
    <row r="1246" spans="1:10" ht="39.6" customHeight="1">
      <c r="A1246" s="162">
        <v>1230</v>
      </c>
      <c r="B1246" s="177"/>
      <c r="C1246" s="196" t="s">
        <v>97</v>
      </c>
      <c r="D1246" s="196" t="s">
        <v>834</v>
      </c>
      <c r="E1246" s="89">
        <v>16000</v>
      </c>
      <c r="F1246" s="89">
        <v>16000</v>
      </c>
      <c r="G1246" s="131" t="s">
        <v>1099</v>
      </c>
      <c r="H1246" s="175" t="s">
        <v>841</v>
      </c>
      <c r="I1246" s="264" t="s">
        <v>1113</v>
      </c>
      <c r="J1246" s="177"/>
    </row>
    <row r="1247" spans="1:10" ht="31.2" customHeight="1">
      <c r="A1247" s="162">
        <v>1231</v>
      </c>
      <c r="B1247" s="177"/>
      <c r="C1247" s="196" t="s">
        <v>1467</v>
      </c>
      <c r="D1247" s="176"/>
      <c r="E1247" s="89">
        <v>1500</v>
      </c>
      <c r="F1247" s="89">
        <v>1500</v>
      </c>
      <c r="G1247" s="131" t="s">
        <v>1226</v>
      </c>
      <c r="H1247" s="175" t="s">
        <v>1183</v>
      </c>
      <c r="I1247" s="264"/>
      <c r="J1247" s="177"/>
    </row>
    <row r="1248" spans="1:10">
      <c r="A1248" s="162">
        <v>1232</v>
      </c>
      <c r="B1248" s="177"/>
      <c r="C1248" s="177" t="s">
        <v>2414</v>
      </c>
      <c r="D1248" s="176" t="s">
        <v>834</v>
      </c>
      <c r="E1248" s="89">
        <v>40000</v>
      </c>
      <c r="F1248" s="89">
        <v>40000</v>
      </c>
      <c r="G1248" s="131" t="s">
        <v>2216</v>
      </c>
      <c r="H1248" s="175" t="s">
        <v>2110</v>
      </c>
      <c r="I1248" s="140" t="s">
        <v>2415</v>
      </c>
      <c r="J1248" s="177" t="s">
        <v>2416</v>
      </c>
    </row>
    <row r="1249" spans="1:10">
      <c r="A1249" s="162">
        <v>1233</v>
      </c>
      <c r="B1249" s="177"/>
      <c r="C1249" s="176" t="s">
        <v>3108</v>
      </c>
      <c r="D1249" s="205" t="s">
        <v>3052</v>
      </c>
      <c r="E1249" s="89">
        <v>2000</v>
      </c>
      <c r="F1249" s="89">
        <v>2000</v>
      </c>
      <c r="G1249" s="131"/>
      <c r="H1249" s="175" t="s">
        <v>2978</v>
      </c>
      <c r="I1249" s="140"/>
      <c r="J1249" s="177"/>
    </row>
    <row r="1250" spans="1:10" ht="26.4">
      <c r="A1250" s="162">
        <v>1234</v>
      </c>
      <c r="B1250" s="177" t="s">
        <v>19</v>
      </c>
      <c r="C1250" s="177" t="s">
        <v>3723</v>
      </c>
      <c r="D1250" s="176" t="s">
        <v>310</v>
      </c>
      <c r="E1250" s="89">
        <v>15000</v>
      </c>
      <c r="F1250" s="89">
        <v>15000</v>
      </c>
      <c r="G1250" s="131" t="s">
        <v>138</v>
      </c>
      <c r="H1250" s="175" t="s">
        <v>202</v>
      </c>
      <c r="I1250" s="187"/>
      <c r="J1250" s="62" t="s">
        <v>3722</v>
      </c>
    </row>
    <row r="1251" spans="1:10" ht="26.4">
      <c r="A1251" s="162">
        <v>1235</v>
      </c>
      <c r="B1251" s="177"/>
      <c r="C1251" s="192" t="s">
        <v>2941</v>
      </c>
      <c r="D1251" s="176" t="s">
        <v>561</v>
      </c>
      <c r="E1251" s="89">
        <v>6000</v>
      </c>
      <c r="F1251" s="89">
        <v>6000</v>
      </c>
      <c r="G1251" s="131"/>
      <c r="H1251" s="175" t="s">
        <v>2798</v>
      </c>
      <c r="I1251" s="193"/>
      <c r="J1251" s="177" t="s">
        <v>2942</v>
      </c>
    </row>
    <row r="1252" spans="1:10" ht="26.4">
      <c r="A1252" s="162">
        <v>1236</v>
      </c>
      <c r="B1252" s="177"/>
      <c r="C1252" s="177" t="s">
        <v>3014</v>
      </c>
      <c r="D1252" s="176" t="s">
        <v>574</v>
      </c>
      <c r="E1252" s="89">
        <v>12000</v>
      </c>
      <c r="F1252" s="89">
        <v>12000</v>
      </c>
      <c r="G1252" s="131" t="s">
        <v>199</v>
      </c>
      <c r="H1252" s="175" t="s">
        <v>2978</v>
      </c>
      <c r="I1252" s="193"/>
      <c r="J1252" s="177"/>
    </row>
    <row r="1253" spans="1:10">
      <c r="A1253" s="162">
        <v>1237</v>
      </c>
      <c r="B1253" s="177"/>
      <c r="C1253" s="177" t="s">
        <v>3109</v>
      </c>
      <c r="D1253" s="176" t="s">
        <v>3052</v>
      </c>
      <c r="E1253" s="89">
        <v>2000</v>
      </c>
      <c r="F1253" s="89">
        <v>2000</v>
      </c>
      <c r="G1253" s="131"/>
      <c r="H1253" s="175" t="s">
        <v>2978</v>
      </c>
      <c r="I1253" s="193"/>
      <c r="J1253" s="177"/>
    </row>
    <row r="1254" spans="1:10" ht="26.4">
      <c r="A1254" s="162">
        <v>1238</v>
      </c>
      <c r="B1254" s="177"/>
      <c r="C1254" s="91" t="s">
        <v>3429</v>
      </c>
      <c r="D1254" s="91" t="s">
        <v>3430</v>
      </c>
      <c r="E1254" s="89">
        <v>5000</v>
      </c>
      <c r="F1254" s="89">
        <v>5000</v>
      </c>
      <c r="G1254" s="122" t="s">
        <v>3213</v>
      </c>
      <c r="H1254" s="175" t="s">
        <v>3113</v>
      </c>
      <c r="I1254" s="136" t="s">
        <v>3431</v>
      </c>
      <c r="J1254" s="177"/>
    </row>
    <row r="1255" spans="1:10" ht="66">
      <c r="A1255" s="162">
        <v>1239</v>
      </c>
      <c r="B1255" s="112" t="s">
        <v>572</v>
      </c>
      <c r="C1255" s="211" t="s">
        <v>573</v>
      </c>
      <c r="D1255" s="212" t="s">
        <v>574</v>
      </c>
      <c r="E1255" s="198">
        <v>6000</v>
      </c>
      <c r="F1255" s="198">
        <v>6000</v>
      </c>
      <c r="G1255" s="213" t="s">
        <v>416</v>
      </c>
      <c r="H1255" s="175" t="s">
        <v>394</v>
      </c>
      <c r="I1255" s="215" t="s">
        <v>3763</v>
      </c>
      <c r="J1255" s="118" t="s">
        <v>571</v>
      </c>
    </row>
    <row r="1256" spans="1:10" ht="79.2">
      <c r="A1256" s="162">
        <v>1240</v>
      </c>
      <c r="B1256" s="370"/>
      <c r="C1256" s="114" t="s">
        <v>1617</v>
      </c>
      <c r="D1256" s="277" t="s">
        <v>1618</v>
      </c>
      <c r="E1256" s="89">
        <v>25000</v>
      </c>
      <c r="F1256" s="89">
        <v>25000</v>
      </c>
      <c r="G1256" s="133" t="s">
        <v>905</v>
      </c>
      <c r="H1256" s="175" t="s">
        <v>1596</v>
      </c>
      <c r="I1256" s="104" t="s">
        <v>1619</v>
      </c>
      <c r="J1256" s="114" t="s">
        <v>1620</v>
      </c>
    </row>
    <row r="1257" spans="1:10" ht="39.6">
      <c r="A1257" s="162">
        <v>1241</v>
      </c>
      <c r="B1257" s="112"/>
      <c r="C1257" s="114" t="s">
        <v>1705</v>
      </c>
      <c r="D1257" s="277" t="s">
        <v>1706</v>
      </c>
      <c r="E1257" s="89">
        <v>221000</v>
      </c>
      <c r="F1257" s="89">
        <v>221000</v>
      </c>
      <c r="G1257" s="133" t="s">
        <v>1707</v>
      </c>
      <c r="H1257" s="175" t="s">
        <v>1634</v>
      </c>
      <c r="I1257" s="104" t="s">
        <v>1708</v>
      </c>
      <c r="J1257" s="114" t="s">
        <v>1709</v>
      </c>
    </row>
    <row r="1258" spans="1:10" ht="39.6">
      <c r="A1258" s="162">
        <v>1242</v>
      </c>
      <c r="B1258" s="112"/>
      <c r="C1258" s="114" t="s">
        <v>1711</v>
      </c>
      <c r="D1258" s="277" t="s">
        <v>1713</v>
      </c>
      <c r="E1258" s="89">
        <v>2000</v>
      </c>
      <c r="F1258" s="89">
        <v>2000</v>
      </c>
      <c r="G1258" s="133" t="s">
        <v>1637</v>
      </c>
      <c r="H1258" s="175" t="s">
        <v>1634</v>
      </c>
      <c r="I1258" s="104" t="s">
        <v>1715</v>
      </c>
      <c r="J1258" s="114" t="s">
        <v>1717</v>
      </c>
    </row>
    <row r="1259" spans="1:10" ht="39.6">
      <c r="A1259" s="162">
        <v>1243</v>
      </c>
      <c r="B1259" s="112"/>
      <c r="C1259" s="177" t="s">
        <v>1710</v>
      </c>
      <c r="D1259" s="177" t="s">
        <v>1712</v>
      </c>
      <c r="E1259" s="89">
        <v>20000</v>
      </c>
      <c r="F1259" s="89">
        <v>20000</v>
      </c>
      <c r="G1259" s="131" t="s">
        <v>1718</v>
      </c>
      <c r="H1259" s="175" t="s">
        <v>1634</v>
      </c>
      <c r="I1259" s="187" t="s">
        <v>1714</v>
      </c>
      <c r="J1259" s="177" t="s">
        <v>1716</v>
      </c>
    </row>
    <row r="1260" spans="1:10" ht="39.6">
      <c r="A1260" s="162">
        <v>1244</v>
      </c>
      <c r="B1260" s="112"/>
      <c r="C1260" s="177" t="s">
        <v>3700</v>
      </c>
      <c r="D1260" s="90" t="s">
        <v>307</v>
      </c>
      <c r="E1260" s="89">
        <f>750000</f>
        <v>750000</v>
      </c>
      <c r="F1260" s="89">
        <f>750000</f>
        <v>750000</v>
      </c>
      <c r="G1260" s="286" t="s">
        <v>3701</v>
      </c>
      <c r="H1260" s="175" t="s">
        <v>3671</v>
      </c>
      <c r="I1260" s="187" t="s">
        <v>3702</v>
      </c>
      <c r="J1260" s="177"/>
    </row>
    <row r="1261" spans="1:10" ht="26.4">
      <c r="A1261" s="162">
        <v>1245</v>
      </c>
      <c r="B1261" s="112"/>
      <c r="C1261" s="177" t="s">
        <v>3703</v>
      </c>
      <c r="D1261" s="90" t="s">
        <v>574</v>
      </c>
      <c r="E1261" s="89">
        <v>20000</v>
      </c>
      <c r="F1261" s="89">
        <v>20000</v>
      </c>
      <c r="G1261" s="286" t="s">
        <v>3704</v>
      </c>
      <c r="H1261" s="175" t="s">
        <v>3671</v>
      </c>
      <c r="I1261" s="187" t="s">
        <v>3705</v>
      </c>
      <c r="J1261" s="177"/>
    </row>
    <row r="1262" spans="1:10" ht="26.4">
      <c r="A1262" s="162">
        <v>1246</v>
      </c>
      <c r="B1262" s="177" t="s">
        <v>1178</v>
      </c>
      <c r="C1262" s="177" t="s">
        <v>1179</v>
      </c>
      <c r="D1262" s="176" t="s">
        <v>1180</v>
      </c>
      <c r="E1262" s="89">
        <v>124190</v>
      </c>
      <c r="F1262" s="89">
        <v>124190</v>
      </c>
      <c r="G1262" s="131" t="s">
        <v>199</v>
      </c>
      <c r="H1262" s="175" t="s">
        <v>841</v>
      </c>
      <c r="I1262" s="140"/>
      <c r="J1262" s="176" t="s">
        <v>1181</v>
      </c>
    </row>
    <row r="1263" spans="1:10">
      <c r="A1263" s="162">
        <v>1247</v>
      </c>
      <c r="B1263" s="177" t="s">
        <v>37</v>
      </c>
      <c r="C1263" s="196" t="s">
        <v>1076</v>
      </c>
      <c r="D1263" s="183" t="s">
        <v>1077</v>
      </c>
      <c r="E1263" s="89">
        <v>5000</v>
      </c>
      <c r="F1263" s="89">
        <v>5000</v>
      </c>
      <c r="G1263" s="131"/>
      <c r="H1263" s="175" t="s">
        <v>841</v>
      </c>
      <c r="I1263" s="187"/>
      <c r="J1263" s="177"/>
    </row>
    <row r="1264" spans="1:10" ht="26.4">
      <c r="A1264" s="162">
        <v>1248</v>
      </c>
      <c r="B1264" s="177"/>
      <c r="C1264" s="177" t="s">
        <v>3015</v>
      </c>
      <c r="D1264" s="176" t="s">
        <v>2948</v>
      </c>
      <c r="E1264" s="89">
        <v>7300</v>
      </c>
      <c r="F1264" s="89">
        <v>7300</v>
      </c>
      <c r="G1264" s="133" t="s">
        <v>199</v>
      </c>
      <c r="H1264" s="175" t="s">
        <v>2978</v>
      </c>
      <c r="I1264" s="325"/>
      <c r="J1264" s="115"/>
    </row>
    <row r="1265" spans="1:10" ht="22.2" customHeight="1">
      <c r="A1265" s="162">
        <v>1249</v>
      </c>
      <c r="B1265" s="177"/>
      <c r="C1265" s="177" t="s">
        <v>3087</v>
      </c>
      <c r="D1265" s="205" t="s">
        <v>3052</v>
      </c>
      <c r="E1265" s="89">
        <v>10000</v>
      </c>
      <c r="F1265" s="89">
        <v>10000</v>
      </c>
      <c r="G1265" s="133"/>
      <c r="H1265" s="175" t="s">
        <v>2978</v>
      </c>
      <c r="I1265" s="325"/>
      <c r="J1265" s="115"/>
    </row>
    <row r="1266" spans="1:10" ht="22.2" customHeight="1">
      <c r="A1266" s="162">
        <v>1250</v>
      </c>
      <c r="B1266" s="177"/>
      <c r="C1266" s="177" t="s">
        <v>3088</v>
      </c>
      <c r="D1266" s="195" t="s">
        <v>382</v>
      </c>
      <c r="E1266" s="89">
        <v>12000</v>
      </c>
      <c r="F1266" s="89">
        <v>12000</v>
      </c>
      <c r="G1266" s="133"/>
      <c r="H1266" s="175" t="s">
        <v>2978</v>
      </c>
      <c r="I1266" s="325"/>
      <c r="J1266" s="115"/>
    </row>
    <row r="1267" spans="1:10" ht="22.2" customHeight="1">
      <c r="A1267" s="162">
        <v>1251</v>
      </c>
      <c r="B1267" s="177"/>
      <c r="C1267" s="177" t="s">
        <v>3089</v>
      </c>
      <c r="D1267" s="195" t="s">
        <v>382</v>
      </c>
      <c r="E1267" s="89">
        <v>30000</v>
      </c>
      <c r="F1267" s="89">
        <v>30000</v>
      </c>
      <c r="G1267" s="133"/>
      <c r="H1267" s="175" t="s">
        <v>2978</v>
      </c>
      <c r="I1267" s="325"/>
      <c r="J1267" s="115"/>
    </row>
    <row r="1268" spans="1:10" ht="22.2" customHeight="1">
      <c r="A1268" s="162">
        <v>1252</v>
      </c>
      <c r="B1268" s="216" t="s">
        <v>3062</v>
      </c>
      <c r="C1268" s="115" t="s">
        <v>3063</v>
      </c>
      <c r="D1268" s="195" t="s">
        <v>3064</v>
      </c>
      <c r="E1268" s="89">
        <v>2400</v>
      </c>
      <c r="F1268" s="89">
        <v>2400</v>
      </c>
      <c r="G1268" s="133" t="s">
        <v>199</v>
      </c>
      <c r="H1268" s="175" t="s">
        <v>2978</v>
      </c>
      <c r="I1268" s="325"/>
      <c r="J1268" s="115"/>
    </row>
    <row r="1269" spans="1:10" ht="22.2" customHeight="1">
      <c r="A1269" s="162">
        <v>1253</v>
      </c>
      <c r="B1269" s="177" t="s">
        <v>899</v>
      </c>
      <c r="C1269" s="192" t="s">
        <v>2943</v>
      </c>
      <c r="D1269" s="188" t="s">
        <v>2944</v>
      </c>
      <c r="E1269" s="412">
        <f>SUM(F1269:F1275)</f>
        <v>6300</v>
      </c>
      <c r="F1269" s="89">
        <v>3000</v>
      </c>
      <c r="G1269" s="131"/>
      <c r="H1269" s="175"/>
      <c r="I1269" s="193"/>
      <c r="J1269" s="319" t="s">
        <v>2945</v>
      </c>
    </row>
    <row r="1270" spans="1:10" ht="22.2" customHeight="1">
      <c r="A1270" s="162">
        <v>1254</v>
      </c>
      <c r="C1270" s="196" t="s">
        <v>899</v>
      </c>
      <c r="D1270" s="196" t="s">
        <v>900</v>
      </c>
      <c r="E1270" s="413"/>
      <c r="F1270" s="89">
        <v>500</v>
      </c>
      <c r="G1270" s="131" t="s">
        <v>901</v>
      </c>
      <c r="H1270" s="175" t="s">
        <v>841</v>
      </c>
      <c r="I1270" s="210"/>
      <c r="J1270" s="169" t="s">
        <v>902</v>
      </c>
    </row>
    <row r="1271" spans="1:10" ht="26.4">
      <c r="A1271" s="162">
        <v>1255</v>
      </c>
      <c r="B1271" s="177"/>
      <c r="C1271" s="112" t="s">
        <v>923</v>
      </c>
      <c r="D1271" s="179" t="s">
        <v>900</v>
      </c>
      <c r="E1271" s="413"/>
      <c r="F1271" s="89">
        <v>1100</v>
      </c>
      <c r="G1271" s="133" t="s">
        <v>913</v>
      </c>
      <c r="H1271" s="175" t="s">
        <v>841</v>
      </c>
      <c r="I1271" s="139" t="s">
        <v>924</v>
      </c>
      <c r="J1271" s="112" t="s">
        <v>925</v>
      </c>
    </row>
    <row r="1272" spans="1:10" ht="52.8">
      <c r="A1272" s="162">
        <v>1256</v>
      </c>
      <c r="B1272" s="177"/>
      <c r="C1272" s="112" t="s">
        <v>2023</v>
      </c>
      <c r="D1272" s="179" t="s">
        <v>900</v>
      </c>
      <c r="E1272" s="413"/>
      <c r="F1272" s="89">
        <v>400</v>
      </c>
      <c r="G1272" s="133" t="s">
        <v>199</v>
      </c>
      <c r="H1272" s="175" t="s">
        <v>1970</v>
      </c>
      <c r="I1272" s="315" t="s">
        <v>2024</v>
      </c>
      <c r="J1272" s="316" t="s">
        <v>2025</v>
      </c>
    </row>
    <row r="1273" spans="1:10" ht="26.4">
      <c r="A1273" s="162">
        <v>1257</v>
      </c>
      <c r="B1273" s="177"/>
      <c r="C1273" s="177" t="s">
        <v>3050</v>
      </c>
      <c r="D1273" s="176" t="s">
        <v>900</v>
      </c>
      <c r="E1273" s="413"/>
      <c r="F1273" s="89">
        <v>200</v>
      </c>
      <c r="G1273" s="133" t="s">
        <v>199</v>
      </c>
      <c r="H1273" s="175" t="s">
        <v>2978</v>
      </c>
      <c r="I1273" s="326"/>
      <c r="J1273" s="327"/>
    </row>
    <row r="1274" spans="1:10" ht="39.6">
      <c r="A1274" s="162">
        <v>1258</v>
      </c>
      <c r="B1274" s="177"/>
      <c r="C1274" s="90" t="s">
        <v>1790</v>
      </c>
      <c r="D1274" s="115" t="s">
        <v>1791</v>
      </c>
      <c r="E1274" s="413"/>
      <c r="F1274" s="89">
        <v>900</v>
      </c>
      <c r="G1274" s="133" t="s">
        <v>850</v>
      </c>
      <c r="H1274" s="175" t="s">
        <v>1794</v>
      </c>
      <c r="I1274" s="191" t="s">
        <v>1792</v>
      </c>
      <c r="J1274" s="115" t="s">
        <v>1793</v>
      </c>
    </row>
    <row r="1275" spans="1:10" ht="26.4">
      <c r="A1275" s="162">
        <v>1259</v>
      </c>
      <c r="B1275" s="177"/>
      <c r="C1275" s="115" t="s">
        <v>3564</v>
      </c>
      <c r="D1275" s="97" t="s">
        <v>900</v>
      </c>
      <c r="E1275" s="414"/>
      <c r="F1275" s="89">
        <v>200</v>
      </c>
      <c r="G1275" s="133">
        <v>2021</v>
      </c>
      <c r="H1275" s="175" t="s">
        <v>3467</v>
      </c>
      <c r="I1275" s="185"/>
      <c r="J1275" s="115" t="s">
        <v>3565</v>
      </c>
    </row>
    <row r="1276" spans="1:10">
      <c r="A1276" s="162">
        <v>1260</v>
      </c>
      <c r="B1276" s="177" t="s">
        <v>123</v>
      </c>
      <c r="C1276" s="112" t="s">
        <v>1028</v>
      </c>
      <c r="D1276" s="207" t="s">
        <v>1027</v>
      </c>
      <c r="E1276" s="477">
        <f>SUM(F1276:F1280)</f>
        <v>30000</v>
      </c>
      <c r="F1276" s="89">
        <v>3000</v>
      </c>
      <c r="G1276" s="133"/>
      <c r="H1276" s="175" t="s">
        <v>841</v>
      </c>
      <c r="I1276" s="187"/>
      <c r="J1276" s="177"/>
    </row>
    <row r="1277" spans="1:10">
      <c r="A1277" s="162">
        <v>1261</v>
      </c>
      <c r="B1277" s="177"/>
      <c r="C1277" s="196" t="s">
        <v>1026</v>
      </c>
      <c r="D1277" s="183" t="s">
        <v>1027</v>
      </c>
      <c r="E1277" s="478"/>
      <c r="F1277" s="89">
        <v>5000</v>
      </c>
      <c r="G1277" s="133"/>
      <c r="H1277" s="175" t="s">
        <v>841</v>
      </c>
      <c r="I1277" s="187"/>
      <c r="J1277" s="177"/>
    </row>
    <row r="1278" spans="1:10">
      <c r="A1278" s="162">
        <v>1262</v>
      </c>
      <c r="B1278" s="177"/>
      <c r="C1278" s="177" t="s">
        <v>1468</v>
      </c>
      <c r="D1278" s="183" t="s">
        <v>1027</v>
      </c>
      <c r="E1278" s="478"/>
      <c r="F1278" s="89">
        <v>3000</v>
      </c>
      <c r="G1278" s="131" t="s">
        <v>1237</v>
      </c>
      <c r="H1278" s="175" t="s">
        <v>1183</v>
      </c>
      <c r="I1278" s="187"/>
      <c r="J1278" s="177"/>
    </row>
    <row r="1279" spans="1:10" ht="66">
      <c r="A1279" s="162">
        <v>1263</v>
      </c>
      <c r="B1279" s="177"/>
      <c r="C1279" s="90" t="s">
        <v>1795</v>
      </c>
      <c r="D1279" s="90" t="s">
        <v>1796</v>
      </c>
      <c r="E1279" s="478"/>
      <c r="F1279" s="89">
        <v>11000</v>
      </c>
      <c r="G1279" s="133" t="s">
        <v>1583</v>
      </c>
      <c r="H1279" s="175" t="s">
        <v>1794</v>
      </c>
      <c r="I1279" s="191" t="s">
        <v>1797</v>
      </c>
      <c r="J1279" s="177"/>
    </row>
    <row r="1280" spans="1:10" ht="26.4">
      <c r="A1280" s="162">
        <v>1264</v>
      </c>
      <c r="B1280" s="177"/>
      <c r="C1280" s="90" t="s">
        <v>1795</v>
      </c>
      <c r="D1280" s="90" t="s">
        <v>1796</v>
      </c>
      <c r="E1280" s="479"/>
      <c r="F1280" s="89">
        <v>8000</v>
      </c>
      <c r="G1280" s="131" t="s">
        <v>2977</v>
      </c>
      <c r="H1280" s="175" t="s">
        <v>2978</v>
      </c>
      <c r="I1280" s="140"/>
      <c r="J1280" s="224"/>
    </row>
    <row r="1281" spans="1:10" ht="26.4">
      <c r="A1281" s="162">
        <v>1265</v>
      </c>
      <c r="B1281" s="177" t="s">
        <v>2395</v>
      </c>
      <c r="C1281" s="177" t="s">
        <v>2396</v>
      </c>
      <c r="D1281" s="176" t="s">
        <v>2397</v>
      </c>
      <c r="E1281" s="89">
        <v>3000</v>
      </c>
      <c r="F1281" s="89">
        <v>3000</v>
      </c>
      <c r="G1281" s="131" t="s">
        <v>2239</v>
      </c>
      <c r="H1281" s="175" t="s">
        <v>2110</v>
      </c>
      <c r="I1281" s="187" t="s">
        <v>2395</v>
      </c>
      <c r="J1281" s="177" t="s">
        <v>2398</v>
      </c>
    </row>
    <row r="1282" spans="1:10" ht="26.4">
      <c r="A1282" s="162">
        <v>1266</v>
      </c>
      <c r="B1282" s="177" t="s">
        <v>99</v>
      </c>
      <c r="C1282" s="177" t="s">
        <v>235</v>
      </c>
      <c r="D1282" s="176" t="s">
        <v>236</v>
      </c>
      <c r="E1282" s="89">
        <v>100000</v>
      </c>
      <c r="F1282" s="89">
        <v>100000</v>
      </c>
      <c r="G1282" s="131" t="s">
        <v>138</v>
      </c>
      <c r="H1282" s="175" t="s">
        <v>225</v>
      </c>
      <c r="I1282" s="187"/>
      <c r="J1282" s="177"/>
    </row>
    <row r="1283" spans="1:10">
      <c r="A1283" s="162">
        <v>1267</v>
      </c>
      <c r="B1283" s="177"/>
      <c r="C1283" s="177" t="s">
        <v>3725</v>
      </c>
      <c r="D1283" s="176" t="s">
        <v>236</v>
      </c>
      <c r="E1283" s="89">
        <v>3000</v>
      </c>
      <c r="F1283" s="89">
        <v>3000</v>
      </c>
      <c r="G1283" s="131" t="s">
        <v>138</v>
      </c>
      <c r="H1283" s="175" t="s">
        <v>202</v>
      </c>
      <c r="J1283" s="62" t="s">
        <v>3724</v>
      </c>
    </row>
    <row r="1284" spans="1:10" ht="26.4">
      <c r="A1284" s="162">
        <v>1268</v>
      </c>
      <c r="B1284" s="177"/>
      <c r="C1284" s="176" t="s">
        <v>1469</v>
      </c>
      <c r="D1284" s="176"/>
      <c r="E1284" s="89">
        <v>50000</v>
      </c>
      <c r="F1284" s="89">
        <v>50000</v>
      </c>
      <c r="G1284" s="131" t="s">
        <v>1470</v>
      </c>
      <c r="H1284" s="175" t="s">
        <v>1183</v>
      </c>
      <c r="I1284" s="187" t="s">
        <v>1471</v>
      </c>
      <c r="J1284" s="177" t="s">
        <v>1472</v>
      </c>
    </row>
    <row r="1285" spans="1:10" ht="132">
      <c r="A1285" s="162">
        <v>1269</v>
      </c>
      <c r="B1285" s="177"/>
      <c r="C1285" s="177" t="s">
        <v>3733</v>
      </c>
      <c r="D1285" s="176" t="s">
        <v>1562</v>
      </c>
      <c r="E1285" s="89">
        <v>300000</v>
      </c>
      <c r="F1285" s="89">
        <v>300000</v>
      </c>
      <c r="G1285" s="131" t="s">
        <v>199</v>
      </c>
      <c r="H1285" s="175" t="s">
        <v>1555</v>
      </c>
      <c r="I1285" s="187" t="s">
        <v>1563</v>
      </c>
      <c r="J1285" s="177" t="s">
        <v>1564</v>
      </c>
    </row>
    <row r="1286" spans="1:10" ht="66">
      <c r="A1286" s="162">
        <v>1270</v>
      </c>
      <c r="B1286" s="177"/>
      <c r="C1286" s="177" t="s">
        <v>1565</v>
      </c>
      <c r="D1286" s="176" t="s">
        <v>1566</v>
      </c>
      <c r="E1286" s="89">
        <v>120000</v>
      </c>
      <c r="F1286" s="89">
        <v>120000</v>
      </c>
      <c r="G1286" s="131" t="s">
        <v>1567</v>
      </c>
      <c r="H1286" s="175" t="s">
        <v>1555</v>
      </c>
      <c r="I1286" s="187" t="s">
        <v>1568</v>
      </c>
      <c r="J1286" s="177" t="s">
        <v>1569</v>
      </c>
    </row>
    <row r="1287" spans="1:10" ht="92.4">
      <c r="A1287" s="162">
        <v>1271</v>
      </c>
      <c r="B1287" s="177"/>
      <c r="C1287" s="177" t="s">
        <v>311</v>
      </c>
      <c r="D1287" s="176" t="s">
        <v>1570</v>
      </c>
      <c r="E1287" s="89">
        <v>45000</v>
      </c>
      <c r="F1287" s="89">
        <v>45000</v>
      </c>
      <c r="G1287" s="131" t="s">
        <v>1571</v>
      </c>
      <c r="H1287" s="175" t="s">
        <v>1555</v>
      </c>
      <c r="I1287" s="187" t="s">
        <v>1572</v>
      </c>
      <c r="J1287" s="177" t="s">
        <v>1573</v>
      </c>
    </row>
    <row r="1288" spans="1:10" ht="52.8">
      <c r="A1288" s="162">
        <v>1272</v>
      </c>
      <c r="B1288" s="177"/>
      <c r="C1288" s="177" t="s">
        <v>1574</v>
      </c>
      <c r="D1288" s="176" t="s">
        <v>1575</v>
      </c>
      <c r="E1288" s="382">
        <f>F1288+F1289+F1290</f>
        <v>133000</v>
      </c>
      <c r="F1288" s="89">
        <v>120000</v>
      </c>
      <c r="G1288" s="131" t="s">
        <v>1576</v>
      </c>
      <c r="H1288" s="175" t="s">
        <v>1555</v>
      </c>
      <c r="I1288" s="187" t="s">
        <v>1577</v>
      </c>
      <c r="J1288" s="177" t="s">
        <v>1578</v>
      </c>
    </row>
    <row r="1289" spans="1:10" ht="79.2">
      <c r="A1289" s="162">
        <v>1273</v>
      </c>
      <c r="B1289" s="177"/>
      <c r="C1289" s="112" t="s">
        <v>2682</v>
      </c>
      <c r="D1289" s="268" t="s">
        <v>1562</v>
      </c>
      <c r="E1289" s="436"/>
      <c r="F1289" s="89">
        <v>6000</v>
      </c>
      <c r="G1289" s="131" t="s">
        <v>908</v>
      </c>
      <c r="H1289" s="175" t="s">
        <v>2611</v>
      </c>
      <c r="I1289" s="187" t="s">
        <v>2683</v>
      </c>
      <c r="J1289" s="177" t="s">
        <v>2684</v>
      </c>
    </row>
    <row r="1290" spans="1:10">
      <c r="A1290" s="162">
        <v>1274</v>
      </c>
      <c r="B1290" s="177"/>
      <c r="C1290" s="260" t="s">
        <v>3678</v>
      </c>
      <c r="D1290" s="260" t="s">
        <v>3679</v>
      </c>
      <c r="E1290" s="429"/>
      <c r="F1290" s="89">
        <v>7000</v>
      </c>
      <c r="G1290" s="133" t="s">
        <v>854</v>
      </c>
      <c r="H1290" s="175" t="s">
        <v>3671</v>
      </c>
      <c r="I1290" s="261" t="s">
        <v>3680</v>
      </c>
      <c r="J1290" s="177"/>
    </row>
    <row r="1291" spans="1:10" ht="26.4">
      <c r="A1291" s="162">
        <v>1275</v>
      </c>
      <c r="B1291" s="177"/>
      <c r="C1291" s="177" t="s">
        <v>2105</v>
      </c>
      <c r="D1291" s="176" t="s">
        <v>1570</v>
      </c>
      <c r="E1291" s="89">
        <v>12000</v>
      </c>
      <c r="F1291" s="89">
        <v>12000</v>
      </c>
      <c r="G1291" s="131" t="s">
        <v>199</v>
      </c>
      <c r="H1291" s="175" t="s">
        <v>1970</v>
      </c>
      <c r="I1291" s="187" t="s">
        <v>2105</v>
      </c>
      <c r="J1291" s="177"/>
    </row>
    <row r="1292" spans="1:10">
      <c r="A1292" s="162">
        <v>1276</v>
      </c>
      <c r="B1292" s="177"/>
      <c r="C1292" s="192" t="s">
        <v>2946</v>
      </c>
      <c r="D1292" s="196" t="s">
        <v>366</v>
      </c>
      <c r="E1292" s="89">
        <v>15000</v>
      </c>
      <c r="F1292" s="89">
        <v>15000</v>
      </c>
      <c r="G1292" s="131"/>
      <c r="H1292" s="175" t="s">
        <v>2798</v>
      </c>
      <c r="I1292" s="187"/>
      <c r="J1292" s="177"/>
    </row>
    <row r="1293" spans="1:10" ht="26.4">
      <c r="A1293" s="162">
        <v>1277</v>
      </c>
      <c r="B1293" s="177"/>
      <c r="C1293" s="91" t="s">
        <v>3437</v>
      </c>
      <c r="D1293" s="91" t="s">
        <v>236</v>
      </c>
      <c r="E1293" s="89">
        <v>7000</v>
      </c>
      <c r="F1293" s="89">
        <v>7000</v>
      </c>
      <c r="G1293" s="122" t="s">
        <v>3438</v>
      </c>
      <c r="H1293" s="175" t="s">
        <v>3113</v>
      </c>
      <c r="I1293" s="136" t="s">
        <v>3439</v>
      </c>
      <c r="J1293" s="177"/>
    </row>
    <row r="1294" spans="1:10" ht="26.4">
      <c r="A1294" s="162">
        <v>1278</v>
      </c>
      <c r="B1294" s="177"/>
      <c r="C1294" s="177" t="s">
        <v>2679</v>
      </c>
      <c r="D1294" s="268" t="s">
        <v>1566</v>
      </c>
      <c r="E1294" s="89">
        <v>5000</v>
      </c>
      <c r="F1294" s="89">
        <v>5000</v>
      </c>
      <c r="G1294" s="131" t="s">
        <v>199</v>
      </c>
      <c r="H1294" s="175" t="s">
        <v>2611</v>
      </c>
      <c r="I1294" s="187" t="s">
        <v>2680</v>
      </c>
      <c r="J1294" s="112" t="s">
        <v>2681</v>
      </c>
    </row>
    <row r="1295" spans="1:10">
      <c r="A1295" s="162">
        <v>1279</v>
      </c>
      <c r="B1295" s="177"/>
      <c r="C1295" s="176" t="s">
        <v>3022</v>
      </c>
      <c r="D1295" s="176" t="s">
        <v>236</v>
      </c>
      <c r="E1295" s="89">
        <v>500</v>
      </c>
      <c r="F1295" s="89">
        <v>500</v>
      </c>
      <c r="G1295" s="131" t="s">
        <v>199</v>
      </c>
      <c r="H1295" s="175" t="s">
        <v>2978</v>
      </c>
      <c r="I1295" s="187"/>
      <c r="J1295" s="177"/>
    </row>
    <row r="1296" spans="1:10" ht="39.6">
      <c r="A1296" s="162">
        <v>1280</v>
      </c>
      <c r="B1296" s="177"/>
      <c r="C1296" s="177" t="s">
        <v>3017</v>
      </c>
      <c r="D1296" s="176" t="s">
        <v>236</v>
      </c>
      <c r="E1296" s="89">
        <v>5000</v>
      </c>
      <c r="F1296" s="89">
        <v>5000</v>
      </c>
      <c r="G1296" s="131" t="s">
        <v>199</v>
      </c>
      <c r="H1296" s="175" t="s">
        <v>2978</v>
      </c>
      <c r="I1296" s="187"/>
      <c r="J1296" s="177" t="s">
        <v>3016</v>
      </c>
    </row>
    <row r="1297" spans="1:17" ht="26.4">
      <c r="A1297" s="162">
        <v>1281</v>
      </c>
      <c r="B1297" s="177"/>
      <c r="C1297" s="172" t="s">
        <v>3018</v>
      </c>
      <c r="D1297" s="176" t="s">
        <v>236</v>
      </c>
      <c r="E1297" s="89">
        <v>36000</v>
      </c>
      <c r="F1297" s="89">
        <v>36000</v>
      </c>
      <c r="G1297" s="131" t="s">
        <v>199</v>
      </c>
      <c r="H1297" s="175" t="s">
        <v>2978</v>
      </c>
      <c r="I1297" s="187"/>
      <c r="J1297" s="177" t="s">
        <v>3024</v>
      </c>
    </row>
    <row r="1298" spans="1:17" ht="39.6">
      <c r="A1298" s="162">
        <v>1282</v>
      </c>
      <c r="B1298" s="177"/>
      <c r="C1298" s="172" t="s">
        <v>3019</v>
      </c>
      <c r="D1298" s="176" t="s">
        <v>236</v>
      </c>
      <c r="E1298" s="89">
        <v>7000</v>
      </c>
      <c r="F1298" s="89">
        <v>7000</v>
      </c>
      <c r="G1298" s="131" t="s">
        <v>199</v>
      </c>
      <c r="H1298" s="175" t="s">
        <v>2978</v>
      </c>
      <c r="I1298" s="187"/>
      <c r="J1298" s="177" t="s">
        <v>3025</v>
      </c>
    </row>
    <row r="1299" spans="1:17" ht="79.2">
      <c r="A1299" s="162">
        <v>1283</v>
      </c>
      <c r="B1299" s="177"/>
      <c r="C1299" s="172" t="s">
        <v>3020</v>
      </c>
      <c r="D1299" s="176" t="s">
        <v>236</v>
      </c>
      <c r="E1299" s="89">
        <v>8960</v>
      </c>
      <c r="F1299" s="89">
        <v>8960</v>
      </c>
      <c r="G1299" s="131" t="s">
        <v>199</v>
      </c>
      <c r="H1299" s="175" t="s">
        <v>2978</v>
      </c>
      <c r="I1299" s="187"/>
      <c r="J1299" s="177" t="s">
        <v>3026</v>
      </c>
    </row>
    <row r="1300" spans="1:17" ht="39.6">
      <c r="A1300" s="162">
        <v>1284</v>
      </c>
      <c r="B1300" s="177"/>
      <c r="C1300" s="172" t="s">
        <v>3021</v>
      </c>
      <c r="D1300" s="176" t="s">
        <v>236</v>
      </c>
      <c r="E1300" s="89">
        <v>4000</v>
      </c>
      <c r="F1300" s="89">
        <v>4000</v>
      </c>
      <c r="G1300" s="131" t="s">
        <v>199</v>
      </c>
      <c r="H1300" s="175" t="s">
        <v>2978</v>
      </c>
      <c r="I1300" s="187"/>
      <c r="J1300" s="217" t="s">
        <v>3027</v>
      </c>
    </row>
    <row r="1301" spans="1:17" ht="26.4">
      <c r="A1301" s="162">
        <v>1285</v>
      </c>
      <c r="B1301" s="177"/>
      <c r="C1301" s="177" t="s">
        <v>3023</v>
      </c>
      <c r="D1301" s="176" t="s">
        <v>236</v>
      </c>
      <c r="E1301" s="89">
        <v>40000</v>
      </c>
      <c r="F1301" s="89">
        <v>40000</v>
      </c>
      <c r="G1301" s="131" t="s">
        <v>199</v>
      </c>
      <c r="H1301" s="175" t="s">
        <v>2978</v>
      </c>
      <c r="I1301" s="187"/>
      <c r="J1301" s="177"/>
    </row>
    <row r="1302" spans="1:17">
      <c r="A1302" s="162">
        <v>1286</v>
      </c>
      <c r="B1302" s="396" t="s">
        <v>118</v>
      </c>
      <c r="C1302" s="177" t="s">
        <v>365</v>
      </c>
      <c r="D1302" s="176" t="s">
        <v>366</v>
      </c>
      <c r="E1302" s="89">
        <v>30000</v>
      </c>
      <c r="F1302" s="89">
        <v>30000</v>
      </c>
      <c r="G1302" s="131" t="s">
        <v>138</v>
      </c>
      <c r="H1302" s="175" t="s">
        <v>336</v>
      </c>
      <c r="I1302" s="187"/>
      <c r="J1302" s="177"/>
    </row>
    <row r="1303" spans="1:17" ht="26.4">
      <c r="A1303" s="162">
        <v>1287</v>
      </c>
      <c r="B1303" s="397"/>
      <c r="C1303" s="115" t="s">
        <v>554</v>
      </c>
      <c r="D1303" s="97" t="s">
        <v>366</v>
      </c>
      <c r="E1303" s="89">
        <v>35700</v>
      </c>
      <c r="F1303" s="89">
        <v>35700</v>
      </c>
      <c r="G1303" s="133" t="s">
        <v>397</v>
      </c>
      <c r="H1303" s="175" t="s">
        <v>394</v>
      </c>
      <c r="I1303" s="187"/>
      <c r="J1303" s="177"/>
    </row>
    <row r="1304" spans="1:17">
      <c r="A1304" s="162">
        <v>1288</v>
      </c>
      <c r="B1304" s="397"/>
      <c r="C1304" s="196" t="s">
        <v>118</v>
      </c>
      <c r="D1304" s="196" t="s">
        <v>366</v>
      </c>
      <c r="E1304" s="89">
        <v>3000</v>
      </c>
      <c r="F1304" s="89">
        <v>3000</v>
      </c>
      <c r="G1304" s="131" t="s">
        <v>908</v>
      </c>
      <c r="H1304" s="175" t="s">
        <v>841</v>
      </c>
      <c r="I1304" s="210"/>
      <c r="J1304" s="328" t="s">
        <v>909</v>
      </c>
    </row>
    <row r="1305" spans="1:17" ht="26.4">
      <c r="A1305" s="162">
        <v>1289</v>
      </c>
      <c r="B1305" s="397"/>
      <c r="C1305" s="179" t="s">
        <v>912</v>
      </c>
      <c r="D1305" s="179" t="s">
        <v>366</v>
      </c>
      <c r="E1305" s="89">
        <v>20000</v>
      </c>
      <c r="F1305" s="89">
        <v>20000</v>
      </c>
      <c r="G1305" s="133" t="s">
        <v>913</v>
      </c>
      <c r="H1305" s="175" t="s">
        <v>841</v>
      </c>
      <c r="I1305" s="303" t="s">
        <v>914</v>
      </c>
      <c r="J1305" s="112" t="s">
        <v>915</v>
      </c>
    </row>
    <row r="1306" spans="1:17" ht="26.4">
      <c r="A1306" s="162">
        <v>1290</v>
      </c>
      <c r="B1306" s="397"/>
      <c r="C1306" s="112" t="s">
        <v>970</v>
      </c>
      <c r="D1306" s="179" t="s">
        <v>366</v>
      </c>
      <c r="E1306" s="89">
        <v>93000</v>
      </c>
      <c r="F1306" s="89">
        <v>93000</v>
      </c>
      <c r="G1306" s="133" t="s">
        <v>840</v>
      </c>
      <c r="H1306" s="175" t="s">
        <v>841</v>
      </c>
      <c r="I1306" s="139"/>
      <c r="J1306" s="112" t="s">
        <v>971</v>
      </c>
    </row>
    <row r="1307" spans="1:17">
      <c r="A1307" s="162">
        <v>1291</v>
      </c>
      <c r="B1307" s="397"/>
      <c r="C1307" s="179" t="s">
        <v>1056</v>
      </c>
      <c r="D1307" s="179" t="s">
        <v>366</v>
      </c>
      <c r="E1307" s="89">
        <v>15000</v>
      </c>
      <c r="F1307" s="89">
        <v>15000</v>
      </c>
      <c r="G1307" s="133" t="s">
        <v>1044</v>
      </c>
      <c r="H1307" s="175" t="s">
        <v>841</v>
      </c>
      <c r="I1307" s="139"/>
      <c r="J1307" s="112"/>
    </row>
    <row r="1308" spans="1:17" ht="26.4">
      <c r="A1308" s="162">
        <v>1292</v>
      </c>
      <c r="B1308" s="397"/>
      <c r="C1308" s="169" t="s">
        <v>1080</v>
      </c>
      <c r="D1308" s="179" t="s">
        <v>366</v>
      </c>
      <c r="E1308" s="89">
        <v>30000</v>
      </c>
      <c r="F1308" s="89">
        <v>30000</v>
      </c>
      <c r="G1308" s="133"/>
      <c r="H1308" s="175" t="s">
        <v>841</v>
      </c>
      <c r="I1308" s="139"/>
      <c r="J1308" s="112"/>
    </row>
    <row r="1309" spans="1:17" ht="26.4">
      <c r="A1309" s="162">
        <v>1293</v>
      </c>
      <c r="B1309" s="397"/>
      <c r="C1309" s="169" t="s">
        <v>118</v>
      </c>
      <c r="D1309" s="196" t="s">
        <v>366</v>
      </c>
      <c r="E1309" s="89">
        <v>4000</v>
      </c>
      <c r="F1309" s="89">
        <v>4000</v>
      </c>
      <c r="G1309" s="131" t="s">
        <v>1149</v>
      </c>
      <c r="H1309" s="175" t="s">
        <v>841</v>
      </c>
      <c r="I1309" s="139"/>
      <c r="J1309" s="112"/>
    </row>
    <row r="1310" spans="1:17" ht="26.4">
      <c r="A1310" s="162">
        <v>1294</v>
      </c>
      <c r="B1310" s="397"/>
      <c r="C1310" s="177" t="s">
        <v>1473</v>
      </c>
      <c r="D1310" s="196" t="s">
        <v>366</v>
      </c>
      <c r="E1310" s="89">
        <v>36000</v>
      </c>
      <c r="F1310" s="89">
        <v>36000</v>
      </c>
      <c r="G1310" s="131"/>
      <c r="H1310" s="175" t="s">
        <v>1183</v>
      </c>
      <c r="I1310" s="140"/>
      <c r="J1310" s="177" t="s">
        <v>1474</v>
      </c>
    </row>
    <row r="1311" spans="1:17">
      <c r="A1311" s="162">
        <v>1295</v>
      </c>
      <c r="B1311" s="397"/>
      <c r="C1311" s="177" t="s">
        <v>118</v>
      </c>
      <c r="D1311" s="196" t="s">
        <v>366</v>
      </c>
      <c r="E1311" s="89">
        <v>2000</v>
      </c>
      <c r="F1311" s="89">
        <v>2000</v>
      </c>
      <c r="G1311" s="131" t="s">
        <v>1406</v>
      </c>
      <c r="H1311" s="175" t="s">
        <v>1183</v>
      </c>
      <c r="I1311" s="140"/>
      <c r="J1311" s="177" t="s">
        <v>1475</v>
      </c>
    </row>
    <row r="1312" spans="1:17" ht="30.6" customHeight="1">
      <c r="A1312" s="162">
        <v>1296</v>
      </c>
      <c r="B1312" s="397"/>
      <c r="C1312" s="177" t="s">
        <v>118</v>
      </c>
      <c r="D1312" s="196" t="s">
        <v>366</v>
      </c>
      <c r="E1312" s="89">
        <v>5000</v>
      </c>
      <c r="F1312" s="89">
        <v>5000</v>
      </c>
      <c r="G1312" s="131" t="s">
        <v>1476</v>
      </c>
      <c r="H1312" s="175" t="s">
        <v>1183</v>
      </c>
      <c r="I1312" s="140"/>
      <c r="J1312" s="177" t="s">
        <v>1477</v>
      </c>
      <c r="M1312" s="53"/>
      <c r="N1312" s="53"/>
      <c r="O1312" s="54"/>
      <c r="P1312" s="53"/>
      <c r="Q1312" s="53"/>
    </row>
    <row r="1313" spans="1:14" ht="35.4" customHeight="1">
      <c r="A1313" s="162">
        <v>1297</v>
      </c>
      <c r="B1313" s="397"/>
      <c r="C1313" s="176" t="s">
        <v>970</v>
      </c>
      <c r="D1313" s="196" t="s">
        <v>366</v>
      </c>
      <c r="E1313" s="89">
        <v>20000</v>
      </c>
      <c r="F1313" s="89">
        <v>20000</v>
      </c>
      <c r="G1313" s="131"/>
      <c r="H1313" s="175" t="s">
        <v>1183</v>
      </c>
      <c r="I1313" s="187" t="s">
        <v>1231</v>
      </c>
      <c r="J1313" s="176" t="s">
        <v>1478</v>
      </c>
    </row>
    <row r="1314" spans="1:14" ht="37.200000000000003" customHeight="1">
      <c r="A1314" s="162">
        <v>1298</v>
      </c>
      <c r="B1314" s="397"/>
      <c r="C1314" s="177" t="s">
        <v>1479</v>
      </c>
      <c r="D1314" s="196" t="s">
        <v>366</v>
      </c>
      <c r="E1314" s="89">
        <v>15000</v>
      </c>
      <c r="F1314" s="89">
        <v>15000</v>
      </c>
      <c r="G1314" s="131" t="s">
        <v>199</v>
      </c>
      <c r="H1314" s="175" t="s">
        <v>1183</v>
      </c>
      <c r="I1314" s="187" t="s">
        <v>1480</v>
      </c>
      <c r="J1314" s="177" t="s">
        <v>1475</v>
      </c>
    </row>
    <row r="1315" spans="1:14" ht="26.4">
      <c r="A1315" s="162">
        <v>1299</v>
      </c>
      <c r="B1315" s="397"/>
      <c r="C1315" s="177" t="s">
        <v>1481</v>
      </c>
      <c r="D1315" s="196" t="s">
        <v>366</v>
      </c>
      <c r="E1315" s="89">
        <v>10000</v>
      </c>
      <c r="F1315" s="89">
        <v>10000</v>
      </c>
      <c r="G1315" s="190" t="s">
        <v>1237</v>
      </c>
      <c r="H1315" s="175" t="s">
        <v>1183</v>
      </c>
      <c r="I1315" s="187"/>
      <c r="J1315" s="176"/>
    </row>
    <row r="1316" spans="1:14">
      <c r="A1316" s="162">
        <v>1300</v>
      </c>
      <c r="B1316" s="397"/>
      <c r="C1316" s="176" t="s">
        <v>1482</v>
      </c>
      <c r="D1316" s="196" t="s">
        <v>366</v>
      </c>
      <c r="E1316" s="89">
        <v>100000</v>
      </c>
      <c r="F1316" s="89">
        <v>100000</v>
      </c>
      <c r="G1316" s="131" t="s">
        <v>199</v>
      </c>
      <c r="H1316" s="175" t="s">
        <v>1183</v>
      </c>
      <c r="I1316" s="187"/>
      <c r="J1316" s="176"/>
    </row>
    <row r="1317" spans="1:14">
      <c r="A1317" s="162">
        <v>1301</v>
      </c>
      <c r="B1317" s="397"/>
      <c r="C1317" s="112" t="s">
        <v>2784</v>
      </c>
      <c r="D1317" s="196" t="s">
        <v>366</v>
      </c>
      <c r="E1317" s="89">
        <v>2000</v>
      </c>
      <c r="F1317" s="89">
        <v>2000</v>
      </c>
      <c r="G1317" s="133"/>
      <c r="H1317" s="175" t="s">
        <v>2698</v>
      </c>
      <c r="I1317" s="139"/>
      <c r="J1317" s="112"/>
    </row>
    <row r="1318" spans="1:14" ht="79.2">
      <c r="A1318" s="162">
        <v>1302</v>
      </c>
      <c r="B1318" s="397"/>
      <c r="C1318" s="192" t="s">
        <v>2947</v>
      </c>
      <c r="D1318" s="196" t="s">
        <v>2948</v>
      </c>
      <c r="E1318" s="89">
        <v>55000</v>
      </c>
      <c r="F1318" s="89">
        <v>55000</v>
      </c>
      <c r="G1318" s="131"/>
      <c r="H1318" s="175" t="s">
        <v>2798</v>
      </c>
      <c r="I1318" s="193"/>
      <c r="J1318" s="177" t="s">
        <v>2949</v>
      </c>
    </row>
    <row r="1319" spans="1:14" ht="26.4">
      <c r="A1319" s="162">
        <v>1303</v>
      </c>
      <c r="B1319" s="397"/>
      <c r="C1319" s="177" t="s">
        <v>3028</v>
      </c>
      <c r="D1319" s="176" t="s">
        <v>366</v>
      </c>
      <c r="E1319" s="89">
        <v>14000</v>
      </c>
      <c r="F1319" s="89">
        <v>14000</v>
      </c>
      <c r="G1319" s="131" t="s">
        <v>199</v>
      </c>
      <c r="H1319" s="175" t="s">
        <v>2978</v>
      </c>
      <c r="I1319" s="193"/>
      <c r="J1319" s="177"/>
    </row>
    <row r="1320" spans="1:14">
      <c r="A1320" s="162">
        <v>1304</v>
      </c>
      <c r="B1320" s="397"/>
      <c r="C1320" s="205" t="s">
        <v>3073</v>
      </c>
      <c r="D1320" s="205" t="s">
        <v>3052</v>
      </c>
      <c r="E1320" s="89">
        <v>15500</v>
      </c>
      <c r="F1320" s="89">
        <v>15500</v>
      </c>
      <c r="G1320" s="131" t="s">
        <v>199</v>
      </c>
      <c r="H1320" s="175" t="s">
        <v>2978</v>
      </c>
      <c r="I1320" s="193"/>
      <c r="J1320" s="177"/>
    </row>
    <row r="1321" spans="1:14" ht="39.6">
      <c r="A1321" s="162">
        <v>1305</v>
      </c>
      <c r="B1321" s="397"/>
      <c r="C1321" s="91" t="s">
        <v>3449</v>
      </c>
      <c r="D1321" s="91" t="s">
        <v>366</v>
      </c>
      <c r="E1321" s="89">
        <v>6500</v>
      </c>
      <c r="F1321" s="89">
        <v>6500</v>
      </c>
      <c r="G1321" s="124" t="s">
        <v>3133</v>
      </c>
      <c r="H1321" s="175" t="s">
        <v>3113</v>
      </c>
      <c r="I1321" s="136" t="s">
        <v>3450</v>
      </c>
      <c r="J1321" s="91" t="s">
        <v>3451</v>
      </c>
    </row>
    <row r="1322" spans="1:14" ht="39.6">
      <c r="A1322" s="162">
        <v>1306</v>
      </c>
      <c r="B1322" s="397"/>
      <c r="C1322" s="91" t="s">
        <v>3452</v>
      </c>
      <c r="D1322" s="91" t="s">
        <v>366</v>
      </c>
      <c r="E1322" s="89">
        <v>100000</v>
      </c>
      <c r="F1322" s="89">
        <v>100000</v>
      </c>
      <c r="G1322" s="122" t="s">
        <v>1044</v>
      </c>
      <c r="H1322" s="175" t="s">
        <v>3113</v>
      </c>
      <c r="I1322" s="136" t="s">
        <v>3450</v>
      </c>
      <c r="J1322" s="91" t="s">
        <v>3451</v>
      </c>
    </row>
    <row r="1323" spans="1:14">
      <c r="A1323" s="162">
        <v>1307</v>
      </c>
      <c r="B1323" s="397"/>
      <c r="C1323" s="91" t="s">
        <v>3566</v>
      </c>
      <c r="D1323" s="91" t="s">
        <v>366</v>
      </c>
      <c r="E1323" s="89">
        <v>55100</v>
      </c>
      <c r="F1323" s="89">
        <v>55100</v>
      </c>
      <c r="G1323" s="133">
        <v>2021</v>
      </c>
      <c r="H1323" s="175" t="s">
        <v>3467</v>
      </c>
      <c r="I1323" s="104" t="s">
        <v>3552</v>
      </c>
      <c r="J1323" s="112" t="s">
        <v>3567</v>
      </c>
      <c r="N1323" s="27" t="s">
        <v>340</v>
      </c>
    </row>
    <row r="1324" spans="1:14" ht="66">
      <c r="A1324" s="162">
        <v>1308</v>
      </c>
      <c r="B1324" s="397"/>
      <c r="C1324" s="91" t="s">
        <v>118</v>
      </c>
      <c r="D1324" s="91" t="s">
        <v>366</v>
      </c>
      <c r="E1324" s="89">
        <v>30000</v>
      </c>
      <c r="F1324" s="89">
        <v>30000</v>
      </c>
      <c r="G1324" s="122" t="s">
        <v>854</v>
      </c>
      <c r="H1324" s="175" t="s">
        <v>3671</v>
      </c>
      <c r="I1324" s="136" t="s">
        <v>3672</v>
      </c>
      <c r="J1324" s="91"/>
    </row>
    <row r="1325" spans="1:14" ht="26.4">
      <c r="A1325" s="162">
        <v>1309</v>
      </c>
      <c r="B1325" s="398"/>
      <c r="C1325" s="91" t="s">
        <v>3676</v>
      </c>
      <c r="D1325" s="91" t="s">
        <v>366</v>
      </c>
      <c r="E1325" s="89">
        <v>30000</v>
      </c>
      <c r="F1325" s="89">
        <v>30000</v>
      </c>
      <c r="G1325" s="133" t="s">
        <v>3674</v>
      </c>
      <c r="H1325" s="175" t="s">
        <v>3671</v>
      </c>
      <c r="I1325" s="136" t="s">
        <v>3677</v>
      </c>
      <c r="J1325" s="91"/>
    </row>
    <row r="1326" spans="1:14" ht="26.4">
      <c r="A1326" s="162">
        <v>1310</v>
      </c>
      <c r="B1326" s="172" t="s">
        <v>3071</v>
      </c>
      <c r="C1326" s="172" t="s">
        <v>3071</v>
      </c>
      <c r="D1326" s="118" t="s">
        <v>3052</v>
      </c>
      <c r="E1326" s="89">
        <v>84600</v>
      </c>
      <c r="F1326" s="89">
        <v>84600</v>
      </c>
      <c r="G1326" s="133"/>
      <c r="H1326" s="175" t="s">
        <v>2978</v>
      </c>
      <c r="I1326" s="303"/>
      <c r="J1326" s="112"/>
    </row>
    <row r="1327" spans="1:14" ht="26.4">
      <c r="A1327" s="162">
        <v>1311</v>
      </c>
      <c r="B1327" s="177" t="s">
        <v>1083</v>
      </c>
      <c r="C1327" s="169" t="s">
        <v>1082</v>
      </c>
      <c r="D1327" s="183" t="s">
        <v>1081</v>
      </c>
      <c r="E1327" s="89">
        <v>10000</v>
      </c>
      <c r="F1327" s="89">
        <v>10000</v>
      </c>
      <c r="G1327" s="131"/>
      <c r="H1327" s="175" t="s">
        <v>841</v>
      </c>
      <c r="I1327" s="187"/>
      <c r="J1327" s="177"/>
    </row>
    <row r="1328" spans="1:14">
      <c r="A1328" s="162">
        <v>1312</v>
      </c>
      <c r="B1328" s="177"/>
      <c r="C1328" s="169" t="s">
        <v>1114</v>
      </c>
      <c r="D1328" s="196" t="s">
        <v>1115</v>
      </c>
      <c r="E1328" s="89">
        <v>5500</v>
      </c>
      <c r="F1328" s="89">
        <v>5500</v>
      </c>
      <c r="G1328" s="131" t="s">
        <v>905</v>
      </c>
      <c r="H1328" s="175" t="s">
        <v>841</v>
      </c>
      <c r="I1328" s="264"/>
      <c r="J1328" s="169" t="s">
        <v>1116</v>
      </c>
    </row>
    <row r="1329" spans="1:10" ht="39.6">
      <c r="A1329" s="162">
        <v>1313</v>
      </c>
      <c r="B1329" s="177"/>
      <c r="C1329" s="176" t="s">
        <v>1483</v>
      </c>
      <c r="D1329" s="176" t="s">
        <v>1484</v>
      </c>
      <c r="E1329" s="89">
        <v>10000</v>
      </c>
      <c r="F1329" s="89">
        <v>10000</v>
      </c>
      <c r="G1329" s="131" t="s">
        <v>1381</v>
      </c>
      <c r="H1329" s="175" t="s">
        <v>1183</v>
      </c>
      <c r="I1329" s="140" t="s">
        <v>1483</v>
      </c>
      <c r="J1329" s="160" t="s">
        <v>1485</v>
      </c>
    </row>
    <row r="1330" spans="1:10" ht="52.8">
      <c r="A1330" s="162">
        <v>1314</v>
      </c>
      <c r="B1330" s="177"/>
      <c r="C1330" s="192" t="s">
        <v>2950</v>
      </c>
      <c r="D1330" s="176" t="s">
        <v>2951</v>
      </c>
      <c r="E1330" s="89">
        <v>5000</v>
      </c>
      <c r="F1330" s="89">
        <v>5000</v>
      </c>
      <c r="G1330" s="131"/>
      <c r="H1330" s="175" t="s">
        <v>2798</v>
      </c>
      <c r="I1330" s="193"/>
      <c r="J1330" s="177" t="s">
        <v>2952</v>
      </c>
    </row>
    <row r="1331" spans="1:10" ht="39.6">
      <c r="A1331" s="162">
        <v>1315</v>
      </c>
      <c r="B1331" s="177"/>
      <c r="C1331" s="112" t="s">
        <v>3735</v>
      </c>
      <c r="D1331" s="260" t="s">
        <v>3685</v>
      </c>
      <c r="E1331" s="407">
        <f>F1331+F1332</f>
        <v>65000</v>
      </c>
      <c r="F1331" s="89">
        <v>40000</v>
      </c>
      <c r="G1331" s="133" t="s">
        <v>3674</v>
      </c>
      <c r="H1331" s="175" t="s">
        <v>3671</v>
      </c>
      <c r="I1331" s="261" t="s">
        <v>3686</v>
      </c>
      <c r="J1331" s="177"/>
    </row>
    <row r="1332" spans="1:10">
      <c r="A1332" s="162">
        <v>1316</v>
      </c>
      <c r="B1332" s="177"/>
      <c r="C1332" s="112" t="s">
        <v>3734</v>
      </c>
      <c r="D1332" s="260" t="s">
        <v>3685</v>
      </c>
      <c r="E1332" s="381"/>
      <c r="F1332" s="89">
        <v>25000</v>
      </c>
      <c r="G1332" s="133" t="s">
        <v>3674</v>
      </c>
      <c r="H1332" s="175" t="s">
        <v>3671</v>
      </c>
      <c r="I1332" s="261" t="s">
        <v>3687</v>
      </c>
      <c r="J1332" s="177"/>
    </row>
    <row r="1333" spans="1:10" ht="39.6">
      <c r="A1333" s="162">
        <v>1317</v>
      </c>
      <c r="B1333" s="115" t="s">
        <v>2790</v>
      </c>
      <c r="C1333" s="112" t="s">
        <v>2791</v>
      </c>
      <c r="D1333" s="90" t="s">
        <v>2792</v>
      </c>
      <c r="E1333" s="89">
        <v>40000</v>
      </c>
      <c r="F1333" s="89">
        <v>40000</v>
      </c>
      <c r="G1333" s="189">
        <v>44470</v>
      </c>
      <c r="H1333" s="175" t="s">
        <v>2794</v>
      </c>
      <c r="I1333" s="139" t="s">
        <v>2791</v>
      </c>
      <c r="J1333" s="114" t="s">
        <v>2793</v>
      </c>
    </row>
    <row r="1334" spans="1:10" ht="39.6">
      <c r="A1334" s="162">
        <v>1318</v>
      </c>
      <c r="B1334" s="115" t="s">
        <v>3065</v>
      </c>
      <c r="C1334" s="216" t="s">
        <v>3065</v>
      </c>
      <c r="D1334" s="195" t="s">
        <v>3066</v>
      </c>
      <c r="E1334" s="89">
        <v>39000</v>
      </c>
      <c r="F1334" s="89">
        <v>39000</v>
      </c>
      <c r="G1334" s="189" t="s">
        <v>199</v>
      </c>
      <c r="H1334" s="175" t="s">
        <v>2978</v>
      </c>
      <c r="I1334" s="139"/>
      <c r="J1334" s="114"/>
    </row>
    <row r="1335" spans="1:10">
      <c r="A1335" s="162">
        <v>1319</v>
      </c>
      <c r="B1335" s="176" t="s">
        <v>3110</v>
      </c>
      <c r="C1335" s="176" t="s">
        <v>3111</v>
      </c>
      <c r="D1335" s="205" t="s">
        <v>3052</v>
      </c>
      <c r="E1335" s="89">
        <v>2000</v>
      </c>
      <c r="F1335" s="89">
        <v>2000</v>
      </c>
      <c r="G1335" s="189"/>
      <c r="H1335" s="175" t="s">
        <v>2978</v>
      </c>
      <c r="I1335" s="139"/>
      <c r="J1335" s="114"/>
    </row>
    <row r="1336" spans="1:10" ht="66">
      <c r="A1336" s="162">
        <v>1320</v>
      </c>
      <c r="B1336" s="176" t="s">
        <v>3110</v>
      </c>
      <c r="C1336" s="172" t="s">
        <v>3067</v>
      </c>
      <c r="D1336" s="118" t="s">
        <v>3052</v>
      </c>
      <c r="E1336" s="89">
        <v>18000</v>
      </c>
      <c r="F1336" s="89">
        <v>18000</v>
      </c>
      <c r="G1336" s="189" t="s">
        <v>199</v>
      </c>
      <c r="H1336" s="175" t="s">
        <v>2978</v>
      </c>
      <c r="I1336" s="139"/>
      <c r="J1336" s="114"/>
    </row>
    <row r="1337" spans="1:10" ht="118.8">
      <c r="A1337" s="162">
        <v>1321</v>
      </c>
      <c r="B1337" s="176" t="s">
        <v>3110</v>
      </c>
      <c r="C1337" s="172" t="s">
        <v>3068</v>
      </c>
      <c r="D1337" s="118" t="s">
        <v>3052</v>
      </c>
      <c r="E1337" s="89">
        <v>18000</v>
      </c>
      <c r="F1337" s="89">
        <v>18000</v>
      </c>
      <c r="G1337" s="189" t="s">
        <v>199</v>
      </c>
      <c r="H1337" s="175" t="s">
        <v>2978</v>
      </c>
      <c r="I1337" s="139"/>
      <c r="J1337" s="114"/>
    </row>
    <row r="1338" spans="1:10" ht="26.4">
      <c r="A1338" s="162">
        <v>1322</v>
      </c>
      <c r="B1338" s="176" t="s">
        <v>3110</v>
      </c>
      <c r="C1338" s="172" t="s">
        <v>3069</v>
      </c>
      <c r="D1338" s="195" t="s">
        <v>3052</v>
      </c>
      <c r="E1338" s="89">
        <v>14000</v>
      </c>
      <c r="F1338" s="89">
        <v>14000</v>
      </c>
      <c r="G1338" s="189" t="s">
        <v>199</v>
      </c>
      <c r="H1338" s="175" t="s">
        <v>2978</v>
      </c>
      <c r="I1338" s="139"/>
      <c r="J1338" s="114"/>
    </row>
    <row r="1339" spans="1:10" s="55" customFormat="1" ht="39.6">
      <c r="A1339" s="162">
        <v>1323</v>
      </c>
      <c r="B1339" s="176" t="s">
        <v>3110</v>
      </c>
      <c r="C1339" s="172" t="s">
        <v>3070</v>
      </c>
      <c r="D1339" s="195" t="s">
        <v>3052</v>
      </c>
      <c r="E1339" s="89">
        <v>16000</v>
      </c>
      <c r="F1339" s="89">
        <v>16000</v>
      </c>
      <c r="G1339" s="189" t="s">
        <v>199</v>
      </c>
      <c r="H1339" s="175" t="s">
        <v>2978</v>
      </c>
      <c r="I1339" s="139"/>
      <c r="J1339" s="114"/>
    </row>
    <row r="1340" spans="1:10" ht="52.8">
      <c r="A1340" s="162">
        <v>1324</v>
      </c>
      <c r="B1340" s="177" t="s">
        <v>31</v>
      </c>
      <c r="C1340" s="115" t="s">
        <v>575</v>
      </c>
      <c r="D1340" s="97" t="s">
        <v>576</v>
      </c>
      <c r="E1340" s="89">
        <v>4000</v>
      </c>
      <c r="F1340" s="89">
        <v>4000</v>
      </c>
      <c r="G1340" s="133" t="s">
        <v>428</v>
      </c>
      <c r="H1340" s="175" t="s">
        <v>394</v>
      </c>
      <c r="I1340" s="104" t="s">
        <v>577</v>
      </c>
      <c r="J1340" s="114" t="s">
        <v>578</v>
      </c>
    </row>
    <row r="1341" spans="1:10">
      <c r="A1341" s="162">
        <v>1325</v>
      </c>
      <c r="B1341" s="177" t="s">
        <v>31</v>
      </c>
      <c r="C1341" s="176" t="s">
        <v>31</v>
      </c>
      <c r="D1341" s="176" t="s">
        <v>833</v>
      </c>
      <c r="E1341" s="89">
        <v>5000</v>
      </c>
      <c r="F1341" s="89">
        <v>5000</v>
      </c>
      <c r="G1341" s="133"/>
      <c r="H1341" s="175" t="s">
        <v>586</v>
      </c>
      <c r="I1341" s="104"/>
      <c r="J1341" s="114"/>
    </row>
    <row r="1342" spans="1:10">
      <c r="A1342" s="162">
        <v>1326</v>
      </c>
      <c r="B1342" s="177" t="s">
        <v>31</v>
      </c>
      <c r="C1342" s="169" t="s">
        <v>31</v>
      </c>
      <c r="D1342" s="196" t="s">
        <v>932</v>
      </c>
      <c r="E1342" s="89">
        <v>10000</v>
      </c>
      <c r="F1342" s="89">
        <v>10000</v>
      </c>
      <c r="G1342" s="329">
        <v>44197</v>
      </c>
      <c r="H1342" s="175" t="s">
        <v>841</v>
      </c>
      <c r="I1342" s="104"/>
      <c r="J1342" s="114"/>
    </row>
    <row r="1343" spans="1:10">
      <c r="A1343" s="162">
        <v>1327</v>
      </c>
      <c r="B1343" s="177" t="s">
        <v>31</v>
      </c>
      <c r="C1343" s="196" t="s">
        <v>1084</v>
      </c>
      <c r="D1343" s="196" t="s">
        <v>1085</v>
      </c>
      <c r="E1343" s="89">
        <v>100000</v>
      </c>
      <c r="F1343" s="89">
        <v>100000</v>
      </c>
      <c r="G1343" s="133"/>
      <c r="H1343" s="175" t="s">
        <v>841</v>
      </c>
      <c r="I1343" s="104"/>
      <c r="J1343" s="114"/>
    </row>
    <row r="1344" spans="1:10">
      <c r="A1344" s="162">
        <v>1328</v>
      </c>
      <c r="B1344" s="177" t="s">
        <v>31</v>
      </c>
      <c r="C1344" s="169" t="s">
        <v>31</v>
      </c>
      <c r="D1344" s="196" t="s">
        <v>1085</v>
      </c>
      <c r="E1344" s="89">
        <v>120000</v>
      </c>
      <c r="F1344" s="89">
        <v>120000</v>
      </c>
      <c r="G1344" s="329">
        <v>44197</v>
      </c>
      <c r="H1344" s="175" t="s">
        <v>841</v>
      </c>
      <c r="I1344" s="104"/>
      <c r="J1344" s="114"/>
    </row>
    <row r="1345" spans="1:10">
      <c r="A1345" s="162">
        <v>1329</v>
      </c>
      <c r="B1345" s="177" t="s">
        <v>31</v>
      </c>
      <c r="C1345" s="177" t="s">
        <v>1486</v>
      </c>
      <c r="D1345" s="176" t="s">
        <v>550</v>
      </c>
      <c r="E1345" s="89">
        <v>1000</v>
      </c>
      <c r="F1345" s="89">
        <v>1000</v>
      </c>
      <c r="G1345" s="131" t="s">
        <v>1186</v>
      </c>
      <c r="H1345" s="175" t="s">
        <v>1183</v>
      </c>
      <c r="I1345" s="140"/>
      <c r="J1345" s="176"/>
    </row>
    <row r="1346" spans="1:10" ht="26.4">
      <c r="A1346" s="162">
        <v>1330</v>
      </c>
      <c r="B1346" s="177" t="s">
        <v>31</v>
      </c>
      <c r="C1346" s="177" t="s">
        <v>1487</v>
      </c>
      <c r="D1346" s="177"/>
      <c r="E1346" s="89">
        <v>8000</v>
      </c>
      <c r="F1346" s="89">
        <v>8000</v>
      </c>
      <c r="G1346" s="131"/>
      <c r="H1346" s="175" t="s">
        <v>1183</v>
      </c>
      <c r="I1346" s="140"/>
      <c r="J1346" s="177" t="s">
        <v>1488</v>
      </c>
    </row>
    <row r="1347" spans="1:10" ht="39.6">
      <c r="A1347" s="162">
        <v>1331</v>
      </c>
      <c r="B1347" s="177" t="s">
        <v>31</v>
      </c>
      <c r="C1347" s="176" t="s">
        <v>1489</v>
      </c>
      <c r="D1347" s="268" t="s">
        <v>833</v>
      </c>
      <c r="E1347" s="385">
        <f>F1347+F1348</f>
        <v>13000</v>
      </c>
      <c r="F1347" s="89">
        <v>10000</v>
      </c>
      <c r="G1347" s="131"/>
      <c r="H1347" s="175" t="s">
        <v>1183</v>
      </c>
      <c r="I1347" s="187" t="s">
        <v>1231</v>
      </c>
      <c r="J1347" s="176" t="s">
        <v>1490</v>
      </c>
    </row>
    <row r="1348" spans="1:10" ht="39.6">
      <c r="A1348" s="162">
        <v>1332</v>
      </c>
      <c r="B1348" s="177" t="s">
        <v>31</v>
      </c>
      <c r="C1348" s="177" t="s">
        <v>1491</v>
      </c>
      <c r="D1348" s="177" t="s">
        <v>833</v>
      </c>
      <c r="E1348" s="386"/>
      <c r="F1348" s="89">
        <v>3000</v>
      </c>
      <c r="G1348" s="131" t="s">
        <v>199</v>
      </c>
      <c r="H1348" s="175" t="s">
        <v>1183</v>
      </c>
      <c r="I1348" s="187" t="s">
        <v>1492</v>
      </c>
      <c r="J1348" s="177" t="s">
        <v>1493</v>
      </c>
    </row>
    <row r="1349" spans="1:10">
      <c r="A1349" s="162">
        <v>1333</v>
      </c>
      <c r="B1349" s="177" t="s">
        <v>31</v>
      </c>
      <c r="C1349" s="120" t="s">
        <v>3432</v>
      </c>
      <c r="D1349" s="120" t="s">
        <v>833</v>
      </c>
      <c r="E1349" s="198">
        <v>2000</v>
      </c>
      <c r="F1349" s="198">
        <v>2000</v>
      </c>
      <c r="G1349" s="134" t="s">
        <v>3122</v>
      </c>
      <c r="H1349" s="175" t="s">
        <v>3113</v>
      </c>
      <c r="I1349" s="143" t="s">
        <v>3432</v>
      </c>
      <c r="J1349" s="120" t="s">
        <v>3433</v>
      </c>
    </row>
    <row r="1350" spans="1:10" ht="24.6" customHeight="1">
      <c r="A1350" s="162">
        <v>1334</v>
      </c>
      <c r="B1350" s="374" t="s">
        <v>3847</v>
      </c>
      <c r="C1350" s="112" t="s">
        <v>1045</v>
      </c>
      <c r="D1350" s="120" t="s">
        <v>3846</v>
      </c>
      <c r="E1350" s="376">
        <f>F1350+F1351</f>
        <v>125000</v>
      </c>
      <c r="F1350" s="198">
        <v>35000</v>
      </c>
      <c r="G1350" s="133" t="s">
        <v>1044</v>
      </c>
      <c r="H1350" s="175" t="s">
        <v>841</v>
      </c>
      <c r="I1350" s="143"/>
      <c r="J1350" s="371" t="s">
        <v>3848</v>
      </c>
    </row>
    <row r="1351" spans="1:10" ht="39.6">
      <c r="A1351" s="162">
        <v>1335</v>
      </c>
      <c r="B1351" s="375"/>
      <c r="C1351" s="112" t="s">
        <v>1047</v>
      </c>
      <c r="D1351" s="120" t="s">
        <v>3846</v>
      </c>
      <c r="E1351" s="377"/>
      <c r="F1351" s="198">
        <v>90000</v>
      </c>
      <c r="G1351" s="133" t="s">
        <v>1044</v>
      </c>
      <c r="H1351" s="175" t="s">
        <v>841</v>
      </c>
      <c r="I1351" s="143"/>
      <c r="J1351" s="371" t="s">
        <v>3848</v>
      </c>
    </row>
    <row r="1352" spans="1:10" ht="39.6">
      <c r="A1352" s="162">
        <v>1336</v>
      </c>
      <c r="B1352" s="177" t="s">
        <v>1625</v>
      </c>
      <c r="C1352" s="218" t="s">
        <v>1621</v>
      </c>
      <c r="D1352" s="160" t="s">
        <v>1622</v>
      </c>
      <c r="E1352" s="89">
        <v>200000</v>
      </c>
      <c r="F1352" s="89">
        <v>200000</v>
      </c>
      <c r="G1352" s="131" t="s">
        <v>1623</v>
      </c>
      <c r="H1352" s="175" t="s">
        <v>1596</v>
      </c>
      <c r="I1352" s="219" t="s">
        <v>1621</v>
      </c>
      <c r="J1352" s="160" t="s">
        <v>1624</v>
      </c>
    </row>
    <row r="1353" spans="1:10" ht="39.6">
      <c r="A1353" s="162">
        <v>1337</v>
      </c>
      <c r="B1353" s="112" t="s">
        <v>579</v>
      </c>
      <c r="C1353" s="115" t="s">
        <v>580</v>
      </c>
      <c r="D1353" s="97" t="s">
        <v>581</v>
      </c>
      <c r="E1353" s="89">
        <v>5000</v>
      </c>
      <c r="F1353" s="89">
        <v>5000</v>
      </c>
      <c r="G1353" s="133" t="s">
        <v>428</v>
      </c>
      <c r="H1353" s="175" t="s">
        <v>394</v>
      </c>
      <c r="I1353" s="104" t="s">
        <v>582</v>
      </c>
      <c r="J1353" s="114" t="s">
        <v>578</v>
      </c>
    </row>
    <row r="1354" spans="1:10" ht="52.8">
      <c r="A1354" s="162">
        <v>1338</v>
      </c>
      <c r="B1354" s="179" t="s">
        <v>583</v>
      </c>
      <c r="C1354" s="115" t="s">
        <v>584</v>
      </c>
      <c r="D1354" s="97" t="s">
        <v>581</v>
      </c>
      <c r="E1354" s="89">
        <v>6000</v>
      </c>
      <c r="F1354" s="89">
        <v>6000</v>
      </c>
      <c r="G1354" s="133" t="s">
        <v>428</v>
      </c>
      <c r="H1354" s="175" t="s">
        <v>394</v>
      </c>
      <c r="I1354" s="104" t="s">
        <v>584</v>
      </c>
      <c r="J1354" s="114" t="s">
        <v>585</v>
      </c>
    </row>
    <row r="1355" spans="1:10" ht="79.2">
      <c r="A1355" s="162">
        <v>1339</v>
      </c>
      <c r="B1355" s="177" t="s">
        <v>121</v>
      </c>
      <c r="C1355" s="112" t="s">
        <v>544</v>
      </c>
      <c r="D1355" s="90" t="s">
        <v>545</v>
      </c>
      <c r="E1355" s="382">
        <f>F1355+F1356</f>
        <v>30400</v>
      </c>
      <c r="F1355" s="89">
        <v>14400</v>
      </c>
      <c r="G1355" s="317" t="s">
        <v>391</v>
      </c>
      <c r="H1355" s="175" t="s">
        <v>394</v>
      </c>
      <c r="I1355" s="234" t="s">
        <v>544</v>
      </c>
      <c r="J1355" s="97" t="s">
        <v>546</v>
      </c>
    </row>
    <row r="1356" spans="1:10" ht="79.2">
      <c r="A1356" s="162">
        <v>1340</v>
      </c>
      <c r="B1356" s="177" t="s">
        <v>121</v>
      </c>
      <c r="C1356" s="112" t="s">
        <v>547</v>
      </c>
      <c r="D1356" s="90" t="s">
        <v>545</v>
      </c>
      <c r="E1356" s="429"/>
      <c r="F1356" s="89">
        <v>16000</v>
      </c>
      <c r="G1356" s="317" t="s">
        <v>391</v>
      </c>
      <c r="H1356" s="175" t="s">
        <v>394</v>
      </c>
      <c r="I1356" s="234" t="s">
        <v>544</v>
      </c>
      <c r="J1356" s="97" t="s">
        <v>548</v>
      </c>
    </row>
    <row r="1357" spans="1:10" ht="39.6">
      <c r="A1357" s="162">
        <v>1341</v>
      </c>
      <c r="B1357" s="177" t="s">
        <v>121</v>
      </c>
      <c r="C1357" s="177" t="s">
        <v>549</v>
      </c>
      <c r="D1357" s="90" t="s">
        <v>550</v>
      </c>
      <c r="E1357" s="89">
        <v>82820</v>
      </c>
      <c r="F1357" s="89">
        <v>82820</v>
      </c>
      <c r="G1357" s="317" t="s">
        <v>428</v>
      </c>
      <c r="H1357" s="175" t="s">
        <v>394</v>
      </c>
      <c r="I1357" s="234" t="s">
        <v>551</v>
      </c>
      <c r="J1357" s="97" t="s">
        <v>552</v>
      </c>
    </row>
    <row r="1358" spans="1:10" ht="26.4">
      <c r="A1358" s="162">
        <v>1342</v>
      </c>
      <c r="B1358" s="177" t="s">
        <v>121</v>
      </c>
      <c r="C1358" s="112" t="s">
        <v>889</v>
      </c>
      <c r="D1358" s="90" t="s">
        <v>545</v>
      </c>
      <c r="E1358" s="89">
        <v>5000</v>
      </c>
      <c r="F1358" s="89">
        <v>5000</v>
      </c>
      <c r="G1358" s="133" t="s">
        <v>866</v>
      </c>
      <c r="H1358" s="175" t="s">
        <v>394</v>
      </c>
      <c r="I1358" s="234"/>
      <c r="J1358" s="97"/>
    </row>
    <row r="1359" spans="1:10" ht="26.4">
      <c r="A1359" s="162">
        <v>1343</v>
      </c>
      <c r="B1359" s="177" t="s">
        <v>121</v>
      </c>
      <c r="C1359" s="176" t="s">
        <v>121</v>
      </c>
      <c r="D1359" s="176" t="s">
        <v>545</v>
      </c>
      <c r="E1359" s="89">
        <v>5000</v>
      </c>
      <c r="F1359" s="89">
        <v>5000</v>
      </c>
      <c r="G1359" s="131"/>
      <c r="H1359" s="175" t="s">
        <v>586</v>
      </c>
      <c r="I1359" s="187"/>
      <c r="J1359" s="177"/>
    </row>
    <row r="1360" spans="1:10" ht="26.4">
      <c r="A1360" s="162">
        <v>1344</v>
      </c>
      <c r="B1360" s="177" t="s">
        <v>121</v>
      </c>
      <c r="C1360" s="112" t="s">
        <v>957</v>
      </c>
      <c r="D1360" s="179" t="s">
        <v>958</v>
      </c>
      <c r="E1360" s="89">
        <v>11000</v>
      </c>
      <c r="F1360" s="89">
        <v>11000</v>
      </c>
      <c r="G1360" s="133" t="s">
        <v>840</v>
      </c>
      <c r="H1360" s="175" t="s">
        <v>841</v>
      </c>
      <c r="I1360" s="139" t="s">
        <v>959</v>
      </c>
      <c r="J1360" s="112" t="s">
        <v>960</v>
      </c>
    </row>
    <row r="1361" spans="1:10" ht="26.4">
      <c r="A1361" s="162">
        <v>1345</v>
      </c>
      <c r="B1361" s="177" t="s">
        <v>121</v>
      </c>
      <c r="C1361" s="112" t="s">
        <v>1086</v>
      </c>
      <c r="D1361" s="183" t="s">
        <v>545</v>
      </c>
      <c r="E1361" s="89">
        <v>15000</v>
      </c>
      <c r="F1361" s="89">
        <v>15000</v>
      </c>
      <c r="H1361" s="175" t="s">
        <v>841</v>
      </c>
      <c r="I1361" s="139"/>
      <c r="J1361" s="112"/>
    </row>
    <row r="1362" spans="1:10" ht="39.6">
      <c r="A1362" s="162">
        <v>1346</v>
      </c>
      <c r="B1362" s="177" t="s">
        <v>121</v>
      </c>
      <c r="C1362" s="177" t="s">
        <v>1494</v>
      </c>
      <c r="D1362" s="176" t="s">
        <v>545</v>
      </c>
      <c r="E1362" s="89">
        <v>105000</v>
      </c>
      <c r="F1362" s="89">
        <v>105000</v>
      </c>
      <c r="G1362" s="131" t="s">
        <v>1495</v>
      </c>
      <c r="H1362" s="175" t="s">
        <v>1183</v>
      </c>
      <c r="I1362" s="140"/>
      <c r="J1362" s="176" t="s">
        <v>1496</v>
      </c>
    </row>
    <row r="1363" spans="1:10" ht="23.4" customHeight="1">
      <c r="A1363" s="162">
        <v>1347</v>
      </c>
      <c r="B1363" s="177" t="s">
        <v>121</v>
      </c>
      <c r="C1363" s="196" t="s">
        <v>3425</v>
      </c>
      <c r="D1363" s="196" t="s">
        <v>3426</v>
      </c>
      <c r="E1363" s="89">
        <v>2000</v>
      </c>
      <c r="F1363" s="89">
        <v>2000</v>
      </c>
      <c r="G1363" s="124" t="s">
        <v>3133</v>
      </c>
      <c r="H1363" s="175" t="s">
        <v>3113</v>
      </c>
      <c r="I1363" s="136" t="s">
        <v>3427</v>
      </c>
      <c r="J1363" s="121" t="s">
        <v>3428</v>
      </c>
    </row>
    <row r="1364" spans="1:10" ht="26.4">
      <c r="A1364" s="162">
        <v>1348</v>
      </c>
      <c r="B1364" s="177" t="s">
        <v>3688</v>
      </c>
      <c r="C1364" s="196" t="s">
        <v>3682</v>
      </c>
      <c r="D1364" s="196" t="s">
        <v>3683</v>
      </c>
      <c r="E1364" s="89">
        <v>20000</v>
      </c>
      <c r="F1364" s="89">
        <v>20000</v>
      </c>
      <c r="G1364" s="133" t="s">
        <v>3674</v>
      </c>
      <c r="H1364" s="175" t="s">
        <v>3671</v>
      </c>
      <c r="I1364" s="261" t="s">
        <v>3684</v>
      </c>
      <c r="J1364" s="177"/>
    </row>
    <row r="1365" spans="1:10" ht="39.6">
      <c r="A1365" s="162">
        <v>1349</v>
      </c>
      <c r="B1365" s="91" t="s">
        <v>3434</v>
      </c>
      <c r="C1365" s="196" t="s">
        <v>3434</v>
      </c>
      <c r="D1365" s="196" t="s">
        <v>3435</v>
      </c>
      <c r="E1365" s="89">
        <v>5000</v>
      </c>
      <c r="F1365" s="89">
        <v>5000</v>
      </c>
      <c r="G1365" s="122" t="s">
        <v>3163</v>
      </c>
      <c r="H1365" s="175" t="s">
        <v>3113</v>
      </c>
      <c r="I1365" s="136" t="s">
        <v>33</v>
      </c>
      <c r="J1365" s="91" t="s">
        <v>3436</v>
      </c>
    </row>
    <row r="1366" spans="1:10">
      <c r="A1366" s="162">
        <v>1350</v>
      </c>
      <c r="B1366" s="177" t="s">
        <v>33</v>
      </c>
      <c r="C1366" s="196" t="s">
        <v>1087</v>
      </c>
      <c r="D1366" s="183" t="s">
        <v>1088</v>
      </c>
      <c r="E1366" s="89">
        <v>20000</v>
      </c>
      <c r="F1366" s="89">
        <v>20000</v>
      </c>
      <c r="G1366" s="131"/>
      <c r="H1366" s="175" t="s">
        <v>841</v>
      </c>
      <c r="I1366" s="187"/>
      <c r="J1366" s="177"/>
    </row>
    <row r="1367" spans="1:10" ht="132">
      <c r="A1367" s="162">
        <v>1351</v>
      </c>
      <c r="B1367" s="177"/>
      <c r="C1367" s="112" t="s">
        <v>2500</v>
      </c>
      <c r="D1367" s="112" t="s">
        <v>2501</v>
      </c>
      <c r="E1367" s="89">
        <v>21360</v>
      </c>
      <c r="F1367" s="89">
        <v>21360</v>
      </c>
      <c r="G1367" s="131" t="s">
        <v>2484</v>
      </c>
      <c r="H1367" s="175" t="s">
        <v>2473</v>
      </c>
      <c r="I1367" s="139" t="s">
        <v>2502</v>
      </c>
      <c r="J1367" s="176"/>
    </row>
    <row r="1368" spans="1:10">
      <c r="A1368" s="162">
        <v>1352</v>
      </c>
      <c r="B1368" s="379" t="s">
        <v>98</v>
      </c>
      <c r="C1368" s="176" t="s">
        <v>369</v>
      </c>
      <c r="D1368" s="176" t="s">
        <v>370</v>
      </c>
      <c r="E1368" s="401">
        <f>SUM(F1368:F1373)</f>
        <v>25600</v>
      </c>
      <c r="F1368" s="89">
        <v>3000</v>
      </c>
      <c r="G1368" s="131"/>
      <c r="H1368" s="175" t="s">
        <v>336</v>
      </c>
      <c r="I1368" s="187"/>
      <c r="J1368" s="177"/>
    </row>
    <row r="1369" spans="1:10" ht="52.8">
      <c r="A1369" s="162">
        <v>1353</v>
      </c>
      <c r="B1369" s="380"/>
      <c r="C1369" s="176" t="s">
        <v>369</v>
      </c>
      <c r="D1369" s="176" t="s">
        <v>1559</v>
      </c>
      <c r="E1369" s="402"/>
      <c r="F1369" s="89">
        <v>12000</v>
      </c>
      <c r="G1369" s="131" t="s">
        <v>199</v>
      </c>
      <c r="H1369" s="175" t="s">
        <v>1555</v>
      </c>
      <c r="I1369" s="187" t="s">
        <v>1560</v>
      </c>
      <c r="J1369" s="177" t="s">
        <v>1561</v>
      </c>
    </row>
    <row r="1370" spans="1:10" ht="66">
      <c r="A1370" s="162">
        <v>1354</v>
      </c>
      <c r="B1370" s="380"/>
      <c r="C1370" s="176" t="s">
        <v>369</v>
      </c>
      <c r="D1370" s="176" t="s">
        <v>1559</v>
      </c>
      <c r="E1370" s="402"/>
      <c r="F1370" s="89">
        <v>200</v>
      </c>
      <c r="G1370" s="131" t="s">
        <v>138</v>
      </c>
      <c r="H1370" s="175" t="s">
        <v>1970</v>
      </c>
      <c r="I1370" s="315" t="s">
        <v>2033</v>
      </c>
      <c r="J1370" s="177"/>
    </row>
    <row r="1371" spans="1:10" ht="26.4">
      <c r="A1371" s="162">
        <v>1355</v>
      </c>
      <c r="B1371" s="380"/>
      <c r="C1371" s="177" t="s">
        <v>2399</v>
      </c>
      <c r="D1371" s="176" t="s">
        <v>370</v>
      </c>
      <c r="E1371" s="402"/>
      <c r="F1371" s="89">
        <v>2000</v>
      </c>
      <c r="G1371" s="131" t="s">
        <v>2107</v>
      </c>
      <c r="H1371" s="175" t="s">
        <v>2110</v>
      </c>
      <c r="I1371" s="140" t="s">
        <v>2400</v>
      </c>
      <c r="J1371" s="176" t="s">
        <v>2401</v>
      </c>
    </row>
    <row r="1372" spans="1:10" ht="26.4">
      <c r="A1372" s="162">
        <v>1356</v>
      </c>
      <c r="B1372" s="380"/>
      <c r="C1372" s="177" t="s">
        <v>3029</v>
      </c>
      <c r="D1372" s="118" t="s">
        <v>370</v>
      </c>
      <c r="E1372" s="402"/>
      <c r="F1372" s="89">
        <v>2900</v>
      </c>
      <c r="G1372" s="131" t="s">
        <v>199</v>
      </c>
      <c r="H1372" s="175" t="s">
        <v>2978</v>
      </c>
      <c r="I1372" s="330"/>
      <c r="J1372" s="176"/>
    </row>
    <row r="1373" spans="1:10" ht="26.4">
      <c r="A1373" s="162">
        <v>1357</v>
      </c>
      <c r="B1373" s="381"/>
      <c r="C1373" s="179" t="s">
        <v>3570</v>
      </c>
      <c r="D1373" s="372" t="s">
        <v>1559</v>
      </c>
      <c r="E1373" s="403"/>
      <c r="F1373" s="89">
        <v>5500</v>
      </c>
      <c r="G1373" s="130">
        <v>2021</v>
      </c>
      <c r="H1373" s="175" t="s">
        <v>3467</v>
      </c>
      <c r="I1373" s="262"/>
      <c r="J1373" s="112" t="s">
        <v>3571</v>
      </c>
    </row>
    <row r="1374" spans="1:10">
      <c r="A1374" s="162">
        <v>1358</v>
      </c>
      <c r="B1374" s="387" t="s">
        <v>51</v>
      </c>
      <c r="C1374" s="176" t="s">
        <v>371</v>
      </c>
      <c r="D1374" s="176" t="s">
        <v>372</v>
      </c>
      <c r="E1374" s="401">
        <f>SUM(F1374:F1381)</f>
        <v>36750</v>
      </c>
      <c r="F1374" s="89">
        <v>5000</v>
      </c>
      <c r="G1374" s="131"/>
      <c r="H1374" s="175" t="s">
        <v>336</v>
      </c>
      <c r="I1374" s="187"/>
      <c r="J1374" s="177"/>
    </row>
    <row r="1375" spans="1:10">
      <c r="A1375" s="162">
        <v>1359</v>
      </c>
      <c r="B1375" s="388"/>
      <c r="C1375" s="176" t="s">
        <v>836</v>
      </c>
      <c r="D1375" s="176" t="s">
        <v>835</v>
      </c>
      <c r="E1375" s="402"/>
      <c r="F1375" s="89">
        <v>250</v>
      </c>
      <c r="G1375" s="131"/>
      <c r="H1375" s="175" t="s">
        <v>586</v>
      </c>
      <c r="I1375" s="187"/>
      <c r="J1375" s="177"/>
    </row>
    <row r="1376" spans="1:10">
      <c r="A1376" s="162">
        <v>1360</v>
      </c>
      <c r="B1376" s="388"/>
      <c r="C1376" s="177" t="s">
        <v>51</v>
      </c>
      <c r="D1376" s="176" t="s">
        <v>372</v>
      </c>
      <c r="E1376" s="402"/>
      <c r="F1376" s="89">
        <v>20000</v>
      </c>
      <c r="G1376" s="131" t="s">
        <v>199</v>
      </c>
      <c r="H1376" s="175" t="s">
        <v>1183</v>
      </c>
      <c r="I1376" s="140"/>
      <c r="J1376" s="177"/>
    </row>
    <row r="1377" spans="1:12">
      <c r="A1377" s="162">
        <v>1361</v>
      </c>
      <c r="B1377" s="388"/>
      <c r="C1377" s="177" t="s">
        <v>1497</v>
      </c>
      <c r="D1377" s="176"/>
      <c r="E1377" s="402"/>
      <c r="F1377" s="89">
        <v>2500</v>
      </c>
      <c r="G1377" s="131" t="s">
        <v>1226</v>
      </c>
      <c r="H1377" s="175" t="s">
        <v>1183</v>
      </c>
      <c r="I1377" s="140"/>
      <c r="J1377" s="177"/>
      <c r="L1377" s="27" t="s">
        <v>340</v>
      </c>
    </row>
    <row r="1378" spans="1:12">
      <c r="A1378" s="162">
        <v>1362</v>
      </c>
      <c r="B1378" s="388"/>
      <c r="C1378" s="192" t="s">
        <v>2953</v>
      </c>
      <c r="D1378" s="176" t="s">
        <v>835</v>
      </c>
      <c r="E1378" s="402"/>
      <c r="F1378" s="89">
        <v>3500</v>
      </c>
      <c r="G1378" s="131"/>
      <c r="H1378" s="175" t="s">
        <v>2798</v>
      </c>
      <c r="I1378" s="193"/>
      <c r="J1378" s="177" t="s">
        <v>2954</v>
      </c>
    </row>
    <row r="1379" spans="1:12">
      <c r="A1379" s="162">
        <v>1363</v>
      </c>
      <c r="B1379" s="388"/>
      <c r="C1379" s="176" t="s">
        <v>3030</v>
      </c>
      <c r="D1379" s="176" t="s">
        <v>372</v>
      </c>
      <c r="E1379" s="402"/>
      <c r="F1379" s="89">
        <v>1500</v>
      </c>
      <c r="G1379" s="131" t="s">
        <v>199</v>
      </c>
      <c r="H1379" s="175" t="s">
        <v>2978</v>
      </c>
      <c r="I1379" s="193"/>
      <c r="J1379" s="177"/>
    </row>
    <row r="1380" spans="1:12" ht="39.6">
      <c r="A1380" s="162">
        <v>1364</v>
      </c>
      <c r="B1380" s="388"/>
      <c r="C1380" s="119" t="s">
        <v>3446</v>
      </c>
      <c r="D1380" s="119" t="s">
        <v>213</v>
      </c>
      <c r="E1380" s="402"/>
      <c r="F1380" s="89">
        <v>2000</v>
      </c>
      <c r="G1380" s="135" t="s">
        <v>1044</v>
      </c>
      <c r="H1380" s="175" t="s">
        <v>3113</v>
      </c>
      <c r="I1380" s="142" t="s">
        <v>3447</v>
      </c>
      <c r="J1380" s="119" t="s">
        <v>3448</v>
      </c>
    </row>
    <row r="1381" spans="1:12">
      <c r="A1381" s="162">
        <v>1365</v>
      </c>
      <c r="B1381" s="389"/>
      <c r="C1381" s="93" t="s">
        <v>3642</v>
      </c>
      <c r="D1381" s="109" t="s">
        <v>3643</v>
      </c>
      <c r="E1381" s="403"/>
      <c r="F1381" s="89">
        <v>2000</v>
      </c>
      <c r="G1381" s="249" t="s">
        <v>3585</v>
      </c>
      <c r="H1381" s="250" t="s">
        <v>3585</v>
      </c>
      <c r="I1381" s="251"/>
      <c r="J1381" s="252" t="s">
        <v>3644</v>
      </c>
    </row>
    <row r="1382" spans="1:12">
      <c r="A1382" s="162">
        <v>1366</v>
      </c>
      <c r="B1382" s="379" t="s">
        <v>32</v>
      </c>
      <c r="C1382" s="177" t="s">
        <v>233</v>
      </c>
      <c r="D1382" s="176" t="s">
        <v>234</v>
      </c>
      <c r="E1382" s="382">
        <f>SUM(F1382:F1385)</f>
        <v>17000</v>
      </c>
      <c r="F1382" s="89">
        <v>5000</v>
      </c>
      <c r="G1382" s="131" t="s">
        <v>138</v>
      </c>
      <c r="H1382" s="175" t="s">
        <v>225</v>
      </c>
      <c r="I1382" s="187"/>
      <c r="J1382" s="177"/>
    </row>
    <row r="1383" spans="1:12">
      <c r="A1383" s="162">
        <v>1367</v>
      </c>
      <c r="B1383" s="380"/>
      <c r="C1383" s="169" t="s">
        <v>1089</v>
      </c>
      <c r="D1383" s="183" t="s">
        <v>234</v>
      </c>
      <c r="E1383" s="436"/>
      <c r="F1383" s="89">
        <v>10000</v>
      </c>
      <c r="G1383" s="131"/>
      <c r="H1383" s="175" t="s">
        <v>841</v>
      </c>
      <c r="I1383" s="187"/>
      <c r="J1383" s="177"/>
    </row>
    <row r="1384" spans="1:12">
      <c r="A1384" s="162">
        <v>1368</v>
      </c>
      <c r="B1384" s="380"/>
      <c r="C1384" s="177" t="s">
        <v>1498</v>
      </c>
      <c r="D1384" s="176" t="s">
        <v>862</v>
      </c>
      <c r="E1384" s="436"/>
      <c r="F1384" s="89">
        <v>1000</v>
      </c>
      <c r="G1384" s="131" t="s">
        <v>1186</v>
      </c>
      <c r="H1384" s="175" t="s">
        <v>1183</v>
      </c>
      <c r="I1384" s="140"/>
      <c r="J1384" s="177"/>
    </row>
    <row r="1385" spans="1:12">
      <c r="A1385" s="162">
        <v>1369</v>
      </c>
      <c r="B1385" s="381"/>
      <c r="C1385" s="91" t="s">
        <v>32</v>
      </c>
      <c r="D1385" s="91" t="s">
        <v>234</v>
      </c>
      <c r="E1385" s="429"/>
      <c r="F1385" s="89">
        <v>1000</v>
      </c>
      <c r="G1385" s="122" t="s">
        <v>3122</v>
      </c>
      <c r="H1385" s="175" t="s">
        <v>3113</v>
      </c>
      <c r="I1385" s="136" t="s">
        <v>32</v>
      </c>
      <c r="J1385" s="91" t="s">
        <v>3453</v>
      </c>
    </row>
    <row r="1386" spans="1:12">
      <c r="A1386" s="162">
        <v>1370</v>
      </c>
      <c r="B1386" s="177" t="s">
        <v>3072</v>
      </c>
      <c r="C1386" s="205" t="s">
        <v>3072</v>
      </c>
      <c r="D1386" s="205" t="s">
        <v>3052</v>
      </c>
      <c r="E1386" s="89">
        <v>8000</v>
      </c>
      <c r="F1386" s="89">
        <v>8000</v>
      </c>
      <c r="G1386" s="190" t="s">
        <v>199</v>
      </c>
      <c r="H1386" s="175" t="s">
        <v>2978</v>
      </c>
      <c r="I1386" s="187"/>
      <c r="J1386" s="177"/>
    </row>
    <row r="1387" spans="1:12">
      <c r="A1387" s="162">
        <v>1371</v>
      </c>
      <c r="B1387" s="177" t="s">
        <v>36</v>
      </c>
      <c r="C1387" s="176" t="s">
        <v>373</v>
      </c>
      <c r="D1387" s="176" t="s">
        <v>374</v>
      </c>
      <c r="E1387" s="89">
        <v>4000</v>
      </c>
      <c r="F1387" s="89">
        <v>4000</v>
      </c>
      <c r="G1387" s="131"/>
      <c r="H1387" s="175" t="s">
        <v>336</v>
      </c>
      <c r="I1387" s="187"/>
      <c r="J1387" s="177"/>
    </row>
    <row r="1388" spans="1:12">
      <c r="A1388" s="162">
        <v>1372</v>
      </c>
      <c r="B1388" s="374" t="s">
        <v>120</v>
      </c>
      <c r="C1388" s="176" t="s">
        <v>120</v>
      </c>
      <c r="D1388" s="176" t="s">
        <v>375</v>
      </c>
      <c r="E1388" s="385">
        <f>F1388+F1389</f>
        <v>12500</v>
      </c>
      <c r="F1388" s="89">
        <v>5000</v>
      </c>
      <c r="G1388" s="131"/>
      <c r="H1388" s="175" t="s">
        <v>336</v>
      </c>
      <c r="I1388" s="187"/>
      <c r="J1388" s="177"/>
    </row>
    <row r="1389" spans="1:12" ht="39.6">
      <c r="A1389" s="162">
        <v>1373</v>
      </c>
      <c r="B1389" s="375"/>
      <c r="C1389" s="176" t="s">
        <v>1556</v>
      </c>
      <c r="D1389" s="176" t="s">
        <v>375</v>
      </c>
      <c r="E1389" s="386"/>
      <c r="F1389" s="89">
        <v>7500</v>
      </c>
      <c r="G1389" s="131" t="s">
        <v>1226</v>
      </c>
      <c r="H1389" s="175" t="s">
        <v>1555</v>
      </c>
      <c r="I1389" s="187" t="s">
        <v>1557</v>
      </c>
      <c r="J1389" s="177" t="s">
        <v>1558</v>
      </c>
    </row>
    <row r="1390" spans="1:12" ht="39.6">
      <c r="A1390" s="162">
        <v>1374</v>
      </c>
      <c r="B1390" s="379" t="s">
        <v>100</v>
      </c>
      <c r="C1390" s="177" t="s">
        <v>217</v>
      </c>
      <c r="D1390" s="176" t="s">
        <v>218</v>
      </c>
      <c r="E1390" s="385">
        <f>SUM(F1390:F1396)</f>
        <v>37500</v>
      </c>
      <c r="F1390" s="89">
        <v>3000</v>
      </c>
      <c r="G1390" s="190">
        <v>44197</v>
      </c>
      <c r="H1390" s="175" t="s">
        <v>216</v>
      </c>
      <c r="I1390" s="187" t="s">
        <v>219</v>
      </c>
      <c r="J1390" s="177" t="s">
        <v>220</v>
      </c>
    </row>
    <row r="1391" spans="1:12" ht="39.6">
      <c r="A1391" s="162">
        <v>1375</v>
      </c>
      <c r="B1391" s="380"/>
      <c r="C1391" s="177" t="s">
        <v>266</v>
      </c>
      <c r="D1391" s="176" t="s">
        <v>218</v>
      </c>
      <c r="E1391" s="431"/>
      <c r="F1391" s="89">
        <v>16000</v>
      </c>
      <c r="G1391" s="190">
        <v>44287</v>
      </c>
      <c r="H1391" s="175" t="s">
        <v>249</v>
      </c>
      <c r="I1391" s="187" t="s">
        <v>267</v>
      </c>
      <c r="J1391" s="177"/>
    </row>
    <row r="1392" spans="1:12" ht="79.2">
      <c r="A1392" s="162">
        <v>1376</v>
      </c>
      <c r="B1392" s="380"/>
      <c r="C1392" s="177" t="s">
        <v>207</v>
      </c>
      <c r="D1392" s="177" t="s">
        <v>208</v>
      </c>
      <c r="E1392" s="431"/>
      <c r="F1392" s="89">
        <v>1200</v>
      </c>
      <c r="G1392" s="190">
        <v>44378</v>
      </c>
      <c r="H1392" s="175" t="s">
        <v>211</v>
      </c>
      <c r="I1392" s="187" t="s">
        <v>209</v>
      </c>
      <c r="J1392" s="177" t="s">
        <v>210</v>
      </c>
    </row>
    <row r="1393" spans="1:13">
      <c r="A1393" s="162">
        <v>1377</v>
      </c>
      <c r="B1393" s="380"/>
      <c r="C1393" s="176" t="s">
        <v>376</v>
      </c>
      <c r="D1393" s="176" t="s">
        <v>218</v>
      </c>
      <c r="E1393" s="431"/>
      <c r="F1393" s="89">
        <v>5000</v>
      </c>
      <c r="G1393" s="190"/>
      <c r="H1393" s="175" t="s">
        <v>336</v>
      </c>
      <c r="I1393" s="187"/>
      <c r="J1393" s="177"/>
    </row>
    <row r="1394" spans="1:13" ht="52.8">
      <c r="A1394" s="162">
        <v>1378</v>
      </c>
      <c r="B1394" s="380"/>
      <c r="C1394" s="90" t="s">
        <v>1798</v>
      </c>
      <c r="D1394" s="115" t="s">
        <v>1799</v>
      </c>
      <c r="E1394" s="431"/>
      <c r="F1394" s="89">
        <v>2000</v>
      </c>
      <c r="G1394" s="133" t="s">
        <v>1583</v>
      </c>
      <c r="H1394" s="175" t="s">
        <v>1794</v>
      </c>
      <c r="I1394" s="191" t="s">
        <v>1800</v>
      </c>
      <c r="J1394" s="90" t="s">
        <v>1801</v>
      </c>
    </row>
    <row r="1395" spans="1:13" ht="26.4">
      <c r="A1395" s="162">
        <v>1379</v>
      </c>
      <c r="B1395" s="380"/>
      <c r="C1395" s="90" t="s">
        <v>1798</v>
      </c>
      <c r="D1395" s="115" t="s">
        <v>1799</v>
      </c>
      <c r="E1395" s="431"/>
      <c r="F1395" s="89">
        <v>5000</v>
      </c>
      <c r="G1395" s="190"/>
      <c r="H1395" s="175" t="s">
        <v>1970</v>
      </c>
      <c r="I1395" s="187" t="s">
        <v>2104</v>
      </c>
      <c r="J1395" s="177"/>
    </row>
    <row r="1396" spans="1:13">
      <c r="A1396" s="162">
        <v>1380</v>
      </c>
      <c r="B1396" s="381"/>
      <c r="C1396" s="177" t="s">
        <v>3033</v>
      </c>
      <c r="D1396" s="176" t="s">
        <v>218</v>
      </c>
      <c r="E1396" s="386"/>
      <c r="F1396" s="89">
        <v>5300</v>
      </c>
      <c r="G1396" s="190" t="s">
        <v>199</v>
      </c>
      <c r="H1396" s="175" t="s">
        <v>2978</v>
      </c>
      <c r="I1396" s="187"/>
      <c r="J1396" s="177"/>
    </row>
    <row r="1397" spans="1:13">
      <c r="A1397" s="162">
        <v>1381</v>
      </c>
      <c r="B1397" s="379" t="s">
        <v>34</v>
      </c>
      <c r="C1397" s="177" t="s">
        <v>196</v>
      </c>
      <c r="D1397" s="176" t="s">
        <v>201</v>
      </c>
      <c r="E1397" s="382">
        <f>SUM(F1397:F1434)</f>
        <v>303430</v>
      </c>
      <c r="F1397" s="89">
        <v>3000</v>
      </c>
      <c r="G1397" s="131"/>
      <c r="H1397" s="175" t="s">
        <v>191</v>
      </c>
      <c r="I1397" s="187"/>
      <c r="J1397" s="177" t="s">
        <v>197</v>
      </c>
    </row>
    <row r="1398" spans="1:13" ht="52.8">
      <c r="A1398" s="162">
        <v>1382</v>
      </c>
      <c r="B1398" s="380"/>
      <c r="C1398" s="177" t="s">
        <v>377</v>
      </c>
      <c r="D1398" s="176" t="s">
        <v>201</v>
      </c>
      <c r="E1398" s="436"/>
      <c r="F1398" s="89">
        <v>8000</v>
      </c>
      <c r="G1398" s="131" t="s">
        <v>378</v>
      </c>
      <c r="H1398" s="175" t="s">
        <v>336</v>
      </c>
      <c r="I1398" s="187" t="s">
        <v>379</v>
      </c>
      <c r="J1398" s="177"/>
    </row>
    <row r="1399" spans="1:13">
      <c r="A1399" s="162">
        <v>1383</v>
      </c>
      <c r="B1399" s="380"/>
      <c r="C1399" s="90" t="s">
        <v>555</v>
      </c>
      <c r="D1399" s="97" t="s">
        <v>201</v>
      </c>
      <c r="E1399" s="436"/>
      <c r="F1399" s="89">
        <v>4000</v>
      </c>
      <c r="G1399" s="133" t="s">
        <v>397</v>
      </c>
      <c r="H1399" s="175" t="s">
        <v>394</v>
      </c>
      <c r="I1399" s="187"/>
      <c r="J1399" s="177"/>
    </row>
    <row r="1400" spans="1:13">
      <c r="A1400" s="162">
        <v>1384</v>
      </c>
      <c r="B1400" s="380"/>
      <c r="C1400" s="93" t="s">
        <v>845</v>
      </c>
      <c r="D1400" s="109" t="s">
        <v>201</v>
      </c>
      <c r="E1400" s="436"/>
      <c r="F1400" s="89">
        <v>7000</v>
      </c>
      <c r="G1400" s="131"/>
      <c r="H1400" s="175" t="s">
        <v>841</v>
      </c>
      <c r="I1400" s="187"/>
      <c r="J1400" s="177"/>
    </row>
    <row r="1401" spans="1:13" ht="26.4">
      <c r="A1401" s="162">
        <v>1385</v>
      </c>
      <c r="B1401" s="380"/>
      <c r="C1401" s="112" t="s">
        <v>961</v>
      </c>
      <c r="D1401" s="179" t="s">
        <v>201</v>
      </c>
      <c r="E1401" s="436"/>
      <c r="F1401" s="89">
        <v>9000</v>
      </c>
      <c r="G1401" s="133" t="s">
        <v>840</v>
      </c>
      <c r="H1401" s="175" t="s">
        <v>841</v>
      </c>
      <c r="I1401" s="139" t="s">
        <v>962</v>
      </c>
      <c r="J1401" s="112" t="s">
        <v>963</v>
      </c>
    </row>
    <row r="1402" spans="1:13" ht="39.6">
      <c r="A1402" s="162">
        <v>1386</v>
      </c>
      <c r="B1402" s="380"/>
      <c r="C1402" s="196" t="s">
        <v>1093</v>
      </c>
      <c r="D1402" s="169" t="s">
        <v>1094</v>
      </c>
      <c r="E1402" s="436"/>
      <c r="F1402" s="89">
        <v>10000</v>
      </c>
      <c r="G1402" s="131"/>
      <c r="H1402" s="175" t="s">
        <v>841</v>
      </c>
      <c r="I1402" s="187"/>
      <c r="J1402" s="177"/>
    </row>
    <row r="1403" spans="1:13" ht="39.6">
      <c r="A1403" s="162">
        <v>1387</v>
      </c>
      <c r="B1403" s="380"/>
      <c r="C1403" s="196" t="s">
        <v>1117</v>
      </c>
      <c r="D1403" s="169" t="s">
        <v>201</v>
      </c>
      <c r="E1403" s="436"/>
      <c r="F1403" s="89">
        <v>3000</v>
      </c>
      <c r="G1403" s="131" t="s">
        <v>1103</v>
      </c>
      <c r="H1403" s="175" t="s">
        <v>841</v>
      </c>
      <c r="I1403" s="264" t="s">
        <v>1117</v>
      </c>
      <c r="J1403" s="177"/>
    </row>
    <row r="1404" spans="1:13" ht="39.6">
      <c r="A1404" s="162">
        <v>1388</v>
      </c>
      <c r="B1404" s="380"/>
      <c r="C1404" s="177" t="s">
        <v>1507</v>
      </c>
      <c r="D1404" s="177" t="s">
        <v>201</v>
      </c>
      <c r="E1404" s="436"/>
      <c r="F1404" s="89">
        <v>3000</v>
      </c>
      <c r="G1404" s="131" t="s">
        <v>199</v>
      </c>
      <c r="H1404" s="175" t="s">
        <v>1183</v>
      </c>
      <c r="I1404" s="187" t="s">
        <v>1508</v>
      </c>
      <c r="J1404" s="177" t="s">
        <v>1509</v>
      </c>
    </row>
    <row r="1405" spans="1:13">
      <c r="A1405" s="162">
        <v>1389</v>
      </c>
      <c r="B1405" s="380"/>
      <c r="C1405" s="176" t="s">
        <v>2437</v>
      </c>
      <c r="D1405" s="176" t="s">
        <v>201</v>
      </c>
      <c r="E1405" s="436"/>
      <c r="F1405" s="89">
        <v>600</v>
      </c>
      <c r="G1405" s="131" t="s">
        <v>2209</v>
      </c>
      <c r="H1405" s="175" t="s">
        <v>2110</v>
      </c>
      <c r="I1405" s="140" t="s">
        <v>2438</v>
      </c>
      <c r="J1405" s="176" t="s">
        <v>2439</v>
      </c>
    </row>
    <row r="1406" spans="1:13" ht="26.4">
      <c r="A1406" s="162">
        <v>1390</v>
      </c>
      <c r="B1406" s="380"/>
      <c r="C1406" s="192" t="s">
        <v>2957</v>
      </c>
      <c r="D1406" s="176" t="s">
        <v>835</v>
      </c>
      <c r="E1406" s="436"/>
      <c r="F1406" s="89">
        <v>8000</v>
      </c>
      <c r="G1406" s="131"/>
      <c r="H1406" s="175" t="s">
        <v>2798</v>
      </c>
      <c r="I1406" s="193"/>
      <c r="J1406" s="177" t="s">
        <v>2958</v>
      </c>
    </row>
    <row r="1407" spans="1:13" ht="22.95" customHeight="1">
      <c r="A1407" s="162">
        <v>1391</v>
      </c>
      <c r="B1407" s="380"/>
      <c r="C1407" s="91" t="s">
        <v>3440</v>
      </c>
      <c r="D1407" s="91" t="s">
        <v>201</v>
      </c>
      <c r="E1407" s="436"/>
      <c r="F1407" s="89">
        <v>20000</v>
      </c>
      <c r="G1407" s="122" t="s">
        <v>3122</v>
      </c>
      <c r="H1407" s="175" t="s">
        <v>3113</v>
      </c>
      <c r="I1407" s="136" t="s">
        <v>3440</v>
      </c>
      <c r="J1407" s="177"/>
    </row>
    <row r="1408" spans="1:13" ht="22.95" customHeight="1">
      <c r="A1408" s="162">
        <v>1392</v>
      </c>
      <c r="B1408" s="381"/>
      <c r="C1408" s="115" t="s">
        <v>3574</v>
      </c>
      <c r="D1408" s="97" t="s">
        <v>3575</v>
      </c>
      <c r="E1408" s="436"/>
      <c r="F1408" s="89">
        <v>32500</v>
      </c>
      <c r="G1408" s="133">
        <v>2021</v>
      </c>
      <c r="H1408" s="175" t="s">
        <v>3467</v>
      </c>
      <c r="I1408" s="185"/>
      <c r="J1408" s="115" t="s">
        <v>3576</v>
      </c>
      <c r="M1408" s="27" t="s">
        <v>340</v>
      </c>
    </row>
    <row r="1409" spans="1:10" ht="22.95" customHeight="1">
      <c r="A1409" s="162">
        <v>1393</v>
      </c>
      <c r="B1409" s="379" t="s">
        <v>1119</v>
      </c>
      <c r="C1409" s="177" t="s">
        <v>380</v>
      </c>
      <c r="D1409" s="176" t="s">
        <v>201</v>
      </c>
      <c r="E1409" s="436"/>
      <c r="F1409" s="89">
        <v>25000</v>
      </c>
      <c r="G1409" s="131" t="s">
        <v>378</v>
      </c>
      <c r="H1409" s="175" t="s">
        <v>336</v>
      </c>
      <c r="I1409" s="187" t="s">
        <v>379</v>
      </c>
      <c r="J1409" s="177"/>
    </row>
    <row r="1410" spans="1:10" ht="22.95" customHeight="1">
      <c r="A1410" s="162">
        <v>1394</v>
      </c>
      <c r="B1410" s="380"/>
      <c r="C1410" s="90" t="s">
        <v>555</v>
      </c>
      <c r="D1410" s="97" t="s">
        <v>375</v>
      </c>
      <c r="E1410" s="436"/>
      <c r="F1410" s="89">
        <v>2000</v>
      </c>
      <c r="G1410" s="133" t="s">
        <v>397</v>
      </c>
      <c r="H1410" s="175" t="s">
        <v>394</v>
      </c>
      <c r="I1410" s="187"/>
      <c r="J1410" s="177"/>
    </row>
    <row r="1411" spans="1:10" ht="22.95" customHeight="1">
      <c r="A1411" s="162">
        <v>1395</v>
      </c>
      <c r="B1411" s="380"/>
      <c r="C1411" s="196" t="s">
        <v>1120</v>
      </c>
      <c r="D1411" s="169" t="s">
        <v>201</v>
      </c>
      <c r="E1411" s="436"/>
      <c r="F1411" s="89">
        <v>4000</v>
      </c>
      <c r="G1411" s="131" t="s">
        <v>1103</v>
      </c>
      <c r="H1411" s="175" t="s">
        <v>841</v>
      </c>
      <c r="I1411" s="264" t="s">
        <v>1118</v>
      </c>
      <c r="J1411" s="177"/>
    </row>
    <row r="1412" spans="1:10" ht="22.95" customHeight="1">
      <c r="A1412" s="162">
        <v>1396</v>
      </c>
      <c r="B1412" s="380"/>
      <c r="C1412" s="177" t="s">
        <v>1510</v>
      </c>
      <c r="D1412" s="169" t="s">
        <v>201</v>
      </c>
      <c r="E1412" s="436"/>
      <c r="F1412" s="89">
        <v>2000</v>
      </c>
      <c r="G1412" s="131" t="s">
        <v>1186</v>
      </c>
      <c r="H1412" s="175" t="s">
        <v>1183</v>
      </c>
      <c r="I1412" s="187"/>
      <c r="J1412" s="177"/>
    </row>
    <row r="1413" spans="1:10" ht="22.95" customHeight="1">
      <c r="A1413" s="162">
        <v>1397</v>
      </c>
      <c r="B1413" s="380"/>
      <c r="C1413" s="176" t="s">
        <v>1719</v>
      </c>
      <c r="D1413" s="169" t="s">
        <v>201</v>
      </c>
      <c r="E1413" s="436"/>
      <c r="F1413" s="89">
        <v>5000</v>
      </c>
      <c r="G1413" s="131" t="s">
        <v>1720</v>
      </c>
      <c r="H1413" s="175" t="s">
        <v>1634</v>
      </c>
      <c r="I1413" s="187" t="s">
        <v>1721</v>
      </c>
      <c r="J1413" s="177"/>
    </row>
    <row r="1414" spans="1:10" ht="22.95" customHeight="1">
      <c r="A1414" s="162">
        <v>1398</v>
      </c>
      <c r="B1414" s="380"/>
      <c r="C1414" s="192" t="s">
        <v>2959</v>
      </c>
      <c r="D1414" s="176" t="s">
        <v>835</v>
      </c>
      <c r="E1414" s="436"/>
      <c r="F1414" s="89">
        <v>15000</v>
      </c>
      <c r="G1414" s="131"/>
      <c r="H1414" s="175" t="s">
        <v>2798</v>
      </c>
      <c r="I1414" s="193"/>
      <c r="J1414" s="177" t="s">
        <v>2960</v>
      </c>
    </row>
    <row r="1415" spans="1:10" ht="22.95" customHeight="1">
      <c r="A1415" s="162">
        <v>1399</v>
      </c>
      <c r="B1415" s="380"/>
      <c r="C1415" s="91" t="s">
        <v>3441</v>
      </c>
      <c r="D1415" s="91" t="s">
        <v>201</v>
      </c>
      <c r="E1415" s="436"/>
      <c r="F1415" s="89">
        <v>10000</v>
      </c>
      <c r="G1415" s="122" t="s">
        <v>3122</v>
      </c>
      <c r="H1415" s="175" t="s">
        <v>3113</v>
      </c>
      <c r="I1415" s="136" t="s">
        <v>3440</v>
      </c>
      <c r="J1415" s="177"/>
    </row>
    <row r="1416" spans="1:10" ht="22.95" customHeight="1">
      <c r="A1416" s="162">
        <v>1400</v>
      </c>
      <c r="B1416" s="381"/>
      <c r="C1416" s="115" t="s">
        <v>3577</v>
      </c>
      <c r="D1416" s="97" t="s">
        <v>3575</v>
      </c>
      <c r="E1416" s="436"/>
      <c r="F1416" s="89">
        <v>33500</v>
      </c>
      <c r="G1416" s="130">
        <v>2021</v>
      </c>
      <c r="H1416" s="175" t="s">
        <v>3467</v>
      </c>
      <c r="I1416" s="185"/>
      <c r="J1416" s="115" t="s">
        <v>3576</v>
      </c>
    </row>
    <row r="1417" spans="1:10" ht="22.95" customHeight="1">
      <c r="A1417" s="162">
        <v>1401</v>
      </c>
      <c r="B1417" s="379" t="s">
        <v>35</v>
      </c>
      <c r="C1417" s="90" t="s">
        <v>555</v>
      </c>
      <c r="D1417" s="97" t="s">
        <v>375</v>
      </c>
      <c r="E1417" s="436"/>
      <c r="F1417" s="89">
        <v>2000</v>
      </c>
      <c r="G1417" s="133" t="s">
        <v>397</v>
      </c>
      <c r="H1417" s="175" t="s">
        <v>394</v>
      </c>
      <c r="I1417" s="187"/>
      <c r="J1417" s="177"/>
    </row>
    <row r="1418" spans="1:10" ht="22.95" customHeight="1">
      <c r="A1418" s="162">
        <v>1402</v>
      </c>
      <c r="B1418" s="380"/>
      <c r="C1418" s="90" t="s">
        <v>556</v>
      </c>
      <c r="D1418" s="97" t="s">
        <v>201</v>
      </c>
      <c r="E1418" s="436"/>
      <c r="F1418" s="89">
        <v>6100</v>
      </c>
      <c r="G1418" s="133" t="s">
        <v>397</v>
      </c>
      <c r="H1418" s="175" t="s">
        <v>394</v>
      </c>
      <c r="I1418" s="187"/>
      <c r="J1418" s="177"/>
    </row>
    <row r="1419" spans="1:10" ht="22.95" customHeight="1">
      <c r="A1419" s="162">
        <v>1403</v>
      </c>
      <c r="B1419" s="380"/>
      <c r="C1419" s="196" t="s">
        <v>556</v>
      </c>
      <c r="D1419" s="196" t="s">
        <v>201</v>
      </c>
      <c r="E1419" s="436"/>
      <c r="F1419" s="89">
        <v>4000</v>
      </c>
      <c r="G1419" s="131" t="s">
        <v>850</v>
      </c>
      <c r="H1419" s="175" t="s">
        <v>841</v>
      </c>
      <c r="I1419" s="210" t="s">
        <v>35</v>
      </c>
      <c r="J1419" s="169" t="s">
        <v>903</v>
      </c>
    </row>
    <row r="1420" spans="1:10" ht="22.95" customHeight="1">
      <c r="A1420" s="162">
        <v>1404</v>
      </c>
      <c r="B1420" s="380"/>
      <c r="C1420" s="112" t="s">
        <v>964</v>
      </c>
      <c r="D1420" s="179" t="s">
        <v>201</v>
      </c>
      <c r="E1420" s="436"/>
      <c r="F1420" s="89">
        <v>23000</v>
      </c>
      <c r="G1420" s="133" t="s">
        <v>840</v>
      </c>
      <c r="H1420" s="175" t="s">
        <v>841</v>
      </c>
      <c r="I1420" s="139" t="s">
        <v>965</v>
      </c>
      <c r="J1420" s="112" t="s">
        <v>963</v>
      </c>
    </row>
    <row r="1421" spans="1:10" ht="22.95" customHeight="1">
      <c r="A1421" s="162">
        <v>1405</v>
      </c>
      <c r="B1421" s="380"/>
      <c r="C1421" s="176" t="s">
        <v>1505</v>
      </c>
      <c r="D1421" s="177" t="s">
        <v>201</v>
      </c>
      <c r="E1421" s="436"/>
      <c r="F1421" s="89">
        <v>1230</v>
      </c>
      <c r="G1421" s="131"/>
      <c r="H1421" s="175" t="s">
        <v>1183</v>
      </c>
      <c r="I1421" s="140"/>
      <c r="J1421" s="176" t="s">
        <v>1506</v>
      </c>
    </row>
    <row r="1422" spans="1:10" ht="22.95" customHeight="1">
      <c r="A1422" s="162">
        <v>1406</v>
      </c>
      <c r="B1422" s="380"/>
      <c r="C1422" s="177" t="s">
        <v>1511</v>
      </c>
      <c r="D1422" s="176" t="s">
        <v>201</v>
      </c>
      <c r="E1422" s="436"/>
      <c r="F1422" s="89">
        <v>3000</v>
      </c>
      <c r="G1422" s="131" t="s">
        <v>199</v>
      </c>
      <c r="H1422" s="175" t="s">
        <v>1183</v>
      </c>
      <c r="I1422" s="140"/>
      <c r="J1422" s="176"/>
    </row>
    <row r="1423" spans="1:10" ht="22.95" customHeight="1">
      <c r="A1423" s="162">
        <v>1407</v>
      </c>
      <c r="B1423" s="380"/>
      <c r="C1423" s="176" t="s">
        <v>1512</v>
      </c>
      <c r="D1423" s="176" t="s">
        <v>201</v>
      </c>
      <c r="E1423" s="436"/>
      <c r="F1423" s="89">
        <v>2000</v>
      </c>
      <c r="G1423" s="131"/>
      <c r="H1423" s="175" t="s">
        <v>1183</v>
      </c>
      <c r="I1423" s="140"/>
      <c r="J1423" s="176" t="s">
        <v>1513</v>
      </c>
    </row>
    <row r="1424" spans="1:10" ht="22.95" customHeight="1">
      <c r="A1424" s="162">
        <v>1408</v>
      </c>
      <c r="B1424" s="380"/>
      <c r="C1424" s="177" t="s">
        <v>1514</v>
      </c>
      <c r="D1424" s="176" t="s">
        <v>201</v>
      </c>
      <c r="E1424" s="436"/>
      <c r="F1424" s="89">
        <v>5000</v>
      </c>
      <c r="G1424" s="131" t="s">
        <v>199</v>
      </c>
      <c r="H1424" s="175" t="s">
        <v>1183</v>
      </c>
      <c r="I1424" s="187" t="s">
        <v>1515</v>
      </c>
      <c r="J1424" s="177" t="s">
        <v>1509</v>
      </c>
    </row>
    <row r="1425" spans="1:15" ht="22.95" customHeight="1">
      <c r="A1425" s="162">
        <v>1409</v>
      </c>
      <c r="B1425" s="380"/>
      <c r="C1425" s="176" t="s">
        <v>1516</v>
      </c>
      <c r="D1425" s="176" t="s">
        <v>201</v>
      </c>
      <c r="E1425" s="436"/>
      <c r="F1425" s="89">
        <v>5000</v>
      </c>
      <c r="G1425" s="131"/>
      <c r="H1425" s="175" t="s">
        <v>1183</v>
      </c>
      <c r="I1425" s="187" t="s">
        <v>1231</v>
      </c>
      <c r="J1425" s="176" t="s">
        <v>1517</v>
      </c>
    </row>
    <row r="1426" spans="1:15" ht="50.4" customHeight="1">
      <c r="A1426" s="162">
        <v>1410</v>
      </c>
      <c r="B1426" s="380"/>
      <c r="C1426" s="177" t="s">
        <v>1518</v>
      </c>
      <c r="D1426" s="176" t="s">
        <v>201</v>
      </c>
      <c r="E1426" s="436"/>
      <c r="F1426" s="89">
        <v>2000</v>
      </c>
      <c r="G1426" s="131" t="s">
        <v>199</v>
      </c>
      <c r="H1426" s="175" t="s">
        <v>1183</v>
      </c>
      <c r="I1426" s="140"/>
      <c r="J1426" s="176"/>
      <c r="L1426" s="2"/>
      <c r="M1426" s="9"/>
      <c r="N1426" s="50"/>
      <c r="O1426" s="56"/>
    </row>
    <row r="1427" spans="1:15" ht="54" customHeight="1">
      <c r="A1427" s="162">
        <v>1411</v>
      </c>
      <c r="B1427" s="380"/>
      <c r="C1427" s="177" t="s">
        <v>1510</v>
      </c>
      <c r="D1427" s="176" t="s">
        <v>201</v>
      </c>
      <c r="E1427" s="436"/>
      <c r="F1427" s="89">
        <v>5000</v>
      </c>
      <c r="G1427" s="131" t="s">
        <v>1186</v>
      </c>
      <c r="H1427" s="175" t="s">
        <v>1183</v>
      </c>
      <c r="I1427" s="140"/>
      <c r="J1427" s="176"/>
      <c r="L1427" s="2"/>
      <c r="M1427" s="9"/>
      <c r="N1427" s="50"/>
      <c r="O1427" s="56"/>
    </row>
    <row r="1428" spans="1:15" ht="40.200000000000003" customHeight="1">
      <c r="A1428" s="162">
        <v>1412</v>
      </c>
      <c r="B1428" s="380"/>
      <c r="C1428" s="177" t="s">
        <v>1518</v>
      </c>
      <c r="D1428" s="176" t="s">
        <v>201</v>
      </c>
      <c r="E1428" s="436"/>
      <c r="F1428" s="89">
        <v>1000</v>
      </c>
      <c r="G1428" s="131" t="s">
        <v>1209</v>
      </c>
      <c r="H1428" s="175" t="s">
        <v>1183</v>
      </c>
      <c r="I1428" s="140"/>
      <c r="J1428" s="176" t="s">
        <v>1519</v>
      </c>
      <c r="L1428" s="2"/>
      <c r="M1428" s="9"/>
      <c r="N1428" s="50"/>
      <c r="O1428" s="56"/>
    </row>
    <row r="1429" spans="1:15">
      <c r="A1429" s="162">
        <v>1413</v>
      </c>
      <c r="B1429" s="380"/>
      <c r="C1429" s="177" t="s">
        <v>1518</v>
      </c>
      <c r="D1429" s="176" t="s">
        <v>201</v>
      </c>
      <c r="E1429" s="436"/>
      <c r="F1429" s="89">
        <v>6000</v>
      </c>
      <c r="G1429" s="131"/>
      <c r="H1429" s="175" t="s">
        <v>1183</v>
      </c>
      <c r="I1429" s="140"/>
      <c r="J1429" s="176"/>
    </row>
    <row r="1430" spans="1:15">
      <c r="A1430" s="162">
        <v>1414</v>
      </c>
      <c r="B1430" s="380"/>
      <c r="C1430" s="177" t="s">
        <v>1518</v>
      </c>
      <c r="D1430" s="176" t="s">
        <v>201</v>
      </c>
      <c r="E1430" s="436"/>
      <c r="F1430" s="89">
        <v>3000</v>
      </c>
      <c r="G1430" s="131" t="s">
        <v>1520</v>
      </c>
      <c r="H1430" s="175" t="s">
        <v>1183</v>
      </c>
      <c r="I1430" s="140"/>
      <c r="J1430" s="176"/>
    </row>
    <row r="1431" spans="1:15">
      <c r="A1431" s="162">
        <v>1415</v>
      </c>
      <c r="B1431" s="380"/>
      <c r="C1431" s="177" t="s">
        <v>1521</v>
      </c>
      <c r="D1431" s="176" t="s">
        <v>201</v>
      </c>
      <c r="E1431" s="436"/>
      <c r="F1431" s="89">
        <v>6000</v>
      </c>
      <c r="G1431" s="131"/>
      <c r="H1431" s="175" t="s">
        <v>1183</v>
      </c>
      <c r="I1431" s="140"/>
      <c r="J1431" s="176"/>
    </row>
    <row r="1432" spans="1:15">
      <c r="A1432" s="162">
        <v>1416</v>
      </c>
      <c r="B1432" s="380"/>
      <c r="C1432" s="177" t="s">
        <v>1522</v>
      </c>
      <c r="D1432" s="176" t="s">
        <v>201</v>
      </c>
      <c r="E1432" s="436"/>
      <c r="F1432" s="89">
        <v>10000</v>
      </c>
      <c r="G1432" s="131" t="s">
        <v>1226</v>
      </c>
      <c r="H1432" s="175" t="s">
        <v>1183</v>
      </c>
      <c r="I1432" s="140"/>
      <c r="J1432" s="176"/>
    </row>
    <row r="1433" spans="1:15" ht="39.6">
      <c r="A1433" s="162">
        <v>1417</v>
      </c>
      <c r="B1433" s="380"/>
      <c r="C1433" s="192" t="s">
        <v>2961</v>
      </c>
      <c r="D1433" s="176" t="s">
        <v>835</v>
      </c>
      <c r="E1433" s="436"/>
      <c r="F1433" s="89">
        <v>8000</v>
      </c>
      <c r="G1433" s="131"/>
      <c r="H1433" s="175" t="s">
        <v>2798</v>
      </c>
      <c r="I1433" s="193"/>
      <c r="J1433" s="177" t="s">
        <v>2962</v>
      </c>
    </row>
    <row r="1434" spans="1:15" ht="39.6">
      <c r="A1434" s="162">
        <v>1418</v>
      </c>
      <c r="B1434" s="381"/>
      <c r="C1434" s="172" t="s">
        <v>3082</v>
      </c>
      <c r="D1434" s="205" t="s">
        <v>375</v>
      </c>
      <c r="E1434" s="429"/>
      <c r="F1434" s="89">
        <v>6500</v>
      </c>
      <c r="G1434" s="131"/>
      <c r="H1434" s="175" t="s">
        <v>2978</v>
      </c>
      <c r="I1434" s="140"/>
      <c r="J1434" s="176"/>
    </row>
    <row r="1435" spans="1:15" ht="26.4">
      <c r="A1435" s="162">
        <v>1419</v>
      </c>
      <c r="B1435" s="379" t="s">
        <v>907</v>
      </c>
      <c r="C1435" s="196" t="s">
        <v>904</v>
      </c>
      <c r="D1435" s="196" t="s">
        <v>375</v>
      </c>
      <c r="E1435" s="385">
        <f>F1435+F1436</f>
        <v>17000</v>
      </c>
      <c r="F1435" s="89">
        <v>7000</v>
      </c>
      <c r="G1435" s="131" t="s">
        <v>905</v>
      </c>
      <c r="H1435" s="175" t="s">
        <v>841</v>
      </c>
      <c r="I1435" s="210" t="s">
        <v>906</v>
      </c>
      <c r="J1435" s="196"/>
    </row>
    <row r="1436" spans="1:15">
      <c r="A1436" s="162">
        <v>1420</v>
      </c>
      <c r="B1436" s="381"/>
      <c r="C1436" s="196" t="s">
        <v>1092</v>
      </c>
      <c r="D1436" s="89" t="s">
        <v>3718</v>
      </c>
      <c r="E1436" s="386"/>
      <c r="F1436" s="331">
        <v>10000</v>
      </c>
      <c r="G1436" s="233"/>
      <c r="H1436" s="175" t="s">
        <v>841</v>
      </c>
      <c r="I1436" s="210"/>
      <c r="J1436" s="196"/>
    </row>
    <row r="1437" spans="1:15">
      <c r="A1437" s="162">
        <v>1421</v>
      </c>
      <c r="B1437" s="379" t="s">
        <v>127</v>
      </c>
      <c r="C1437" s="177" t="s">
        <v>198</v>
      </c>
      <c r="D1437" s="176" t="s">
        <v>200</v>
      </c>
      <c r="E1437" s="385">
        <f>F1437+F1438+F1439</f>
        <v>38150</v>
      </c>
      <c r="F1437" s="89">
        <v>2400</v>
      </c>
      <c r="G1437" s="131" t="s">
        <v>199</v>
      </c>
      <c r="H1437" s="175" t="s">
        <v>191</v>
      </c>
      <c r="I1437" s="187"/>
      <c r="J1437" s="177" t="s">
        <v>202</v>
      </c>
    </row>
    <row r="1438" spans="1:15" ht="66">
      <c r="A1438" s="162">
        <v>1422</v>
      </c>
      <c r="B1438" s="380"/>
      <c r="C1438" s="115" t="s">
        <v>1802</v>
      </c>
      <c r="D1438" s="90" t="s">
        <v>200</v>
      </c>
      <c r="E1438" s="431"/>
      <c r="F1438" s="89">
        <v>5000</v>
      </c>
      <c r="G1438" s="133" t="s">
        <v>850</v>
      </c>
      <c r="H1438" s="175" t="s">
        <v>1804</v>
      </c>
      <c r="I1438" s="191" t="s">
        <v>1802</v>
      </c>
      <c r="J1438" s="115" t="s">
        <v>1803</v>
      </c>
      <c r="M1438" s="27" t="s">
        <v>340</v>
      </c>
    </row>
    <row r="1439" spans="1:15" ht="26.4">
      <c r="A1439" s="162">
        <v>1423</v>
      </c>
      <c r="B1439" s="381"/>
      <c r="C1439" s="177" t="s">
        <v>3034</v>
      </c>
      <c r="D1439" s="176" t="s">
        <v>200</v>
      </c>
      <c r="E1439" s="386"/>
      <c r="F1439" s="89">
        <v>30750</v>
      </c>
      <c r="G1439" s="133" t="s">
        <v>199</v>
      </c>
      <c r="H1439" s="175" t="s">
        <v>2978</v>
      </c>
      <c r="I1439" s="191"/>
      <c r="J1439" s="115"/>
    </row>
    <row r="1440" spans="1:15" ht="26.4">
      <c r="A1440" s="162">
        <v>1424</v>
      </c>
      <c r="B1440" s="177" t="s">
        <v>1965</v>
      </c>
      <c r="C1440" s="177" t="s">
        <v>312</v>
      </c>
      <c r="D1440" s="176" t="s">
        <v>313</v>
      </c>
      <c r="E1440" s="385">
        <f>SUM(F1440:F1448)</f>
        <v>89000</v>
      </c>
      <c r="F1440" s="89">
        <v>2000</v>
      </c>
      <c r="G1440" s="131" t="s">
        <v>138</v>
      </c>
      <c r="H1440" s="175" t="s">
        <v>202</v>
      </c>
      <c r="I1440" s="187"/>
      <c r="J1440" s="177"/>
    </row>
    <row r="1441" spans="1:10">
      <c r="A1441" s="162">
        <v>1425</v>
      </c>
      <c r="B1441" s="177"/>
      <c r="C1441" s="90" t="s">
        <v>557</v>
      </c>
      <c r="D1441" s="97" t="s">
        <v>558</v>
      </c>
      <c r="E1441" s="431"/>
      <c r="F1441" s="89">
        <v>4000</v>
      </c>
      <c r="G1441" s="133" t="s">
        <v>428</v>
      </c>
      <c r="H1441" s="175" t="s">
        <v>394</v>
      </c>
      <c r="I1441" s="104"/>
      <c r="J1441" s="114" t="s">
        <v>559</v>
      </c>
    </row>
    <row r="1442" spans="1:10" ht="26.4">
      <c r="A1442" s="162">
        <v>1426</v>
      </c>
      <c r="B1442" s="177"/>
      <c r="C1442" s="196" t="s">
        <v>1121</v>
      </c>
      <c r="D1442" s="196" t="s">
        <v>313</v>
      </c>
      <c r="E1442" s="431"/>
      <c r="F1442" s="89">
        <v>2000</v>
      </c>
      <c r="G1442" s="131" t="s">
        <v>1122</v>
      </c>
      <c r="H1442" s="175" t="s">
        <v>841</v>
      </c>
      <c r="I1442" s="104"/>
      <c r="J1442" s="114"/>
    </row>
    <row r="1443" spans="1:10" ht="92.4">
      <c r="A1443" s="162">
        <v>1427</v>
      </c>
      <c r="B1443" s="177"/>
      <c r="C1443" s="177" t="s">
        <v>1915</v>
      </c>
      <c r="D1443" s="177" t="s">
        <v>313</v>
      </c>
      <c r="E1443" s="431"/>
      <c r="F1443" s="89">
        <v>1500</v>
      </c>
      <c r="G1443" s="131" t="s">
        <v>1470</v>
      </c>
      <c r="H1443" s="175" t="s">
        <v>1851</v>
      </c>
      <c r="I1443" s="191" t="s">
        <v>1916</v>
      </c>
      <c r="J1443" s="115" t="s">
        <v>1917</v>
      </c>
    </row>
    <row r="1444" spans="1:10" ht="26.4">
      <c r="A1444" s="162">
        <v>1428</v>
      </c>
      <c r="B1444" s="177"/>
      <c r="C1444" s="112" t="s">
        <v>1966</v>
      </c>
      <c r="D1444" s="177" t="s">
        <v>382</v>
      </c>
      <c r="E1444" s="431"/>
      <c r="F1444" s="89">
        <v>3000</v>
      </c>
      <c r="G1444" s="351" t="s">
        <v>428</v>
      </c>
      <c r="H1444" s="175" t="s">
        <v>1851</v>
      </c>
      <c r="I1444" s="139" t="s">
        <v>1966</v>
      </c>
      <c r="J1444" s="115" t="s">
        <v>1908</v>
      </c>
    </row>
    <row r="1445" spans="1:10" ht="26.4">
      <c r="A1445" s="162">
        <v>1429</v>
      </c>
      <c r="B1445" s="177"/>
      <c r="C1445" s="177" t="s">
        <v>2788</v>
      </c>
      <c r="D1445" s="176" t="s">
        <v>2307</v>
      </c>
      <c r="E1445" s="431"/>
      <c r="F1445" s="89">
        <v>50000</v>
      </c>
      <c r="G1445" s="131" t="s">
        <v>2126</v>
      </c>
      <c r="H1445" s="175" t="s">
        <v>2110</v>
      </c>
      <c r="I1445" s="140" t="s">
        <v>2308</v>
      </c>
      <c r="J1445" s="177"/>
    </row>
    <row r="1446" spans="1:10">
      <c r="A1446" s="162">
        <v>1430</v>
      </c>
      <c r="B1446" s="177"/>
      <c r="C1446" s="177" t="s">
        <v>2789</v>
      </c>
      <c r="D1446" s="176" t="s">
        <v>2307</v>
      </c>
      <c r="E1446" s="431"/>
      <c r="F1446" s="89">
        <v>20000</v>
      </c>
      <c r="G1446" s="131"/>
      <c r="H1446" s="175" t="s">
        <v>2698</v>
      </c>
      <c r="I1446" s="140"/>
      <c r="J1446" s="177"/>
    </row>
    <row r="1447" spans="1:10" ht="13.8">
      <c r="A1447" s="162">
        <v>1431</v>
      </c>
      <c r="B1447" s="177"/>
      <c r="C1447" s="192" t="s">
        <v>2963</v>
      </c>
      <c r="D1447" s="332" t="s">
        <v>828</v>
      </c>
      <c r="E1447" s="431"/>
      <c r="F1447" s="89">
        <v>1500</v>
      </c>
      <c r="G1447" s="131"/>
      <c r="H1447" s="175" t="s">
        <v>2798</v>
      </c>
      <c r="I1447" s="193"/>
      <c r="J1447" s="177" t="s">
        <v>2964</v>
      </c>
    </row>
    <row r="1448" spans="1:10">
      <c r="A1448" s="162">
        <v>1432</v>
      </c>
      <c r="B1448" s="177"/>
      <c r="C1448" s="220" t="s">
        <v>3636</v>
      </c>
      <c r="D1448" s="221" t="s">
        <v>3637</v>
      </c>
      <c r="E1448" s="386"/>
      <c r="F1448" s="89">
        <v>5000</v>
      </c>
      <c r="G1448" s="249"/>
      <c r="H1448" s="250" t="s">
        <v>3585</v>
      </c>
      <c r="I1448" s="251"/>
      <c r="J1448" s="252" t="s">
        <v>3638</v>
      </c>
    </row>
    <row r="1449" spans="1:10">
      <c r="A1449" s="162">
        <v>1433</v>
      </c>
      <c r="B1449" s="374" t="s">
        <v>95</v>
      </c>
      <c r="C1449" s="177" t="s">
        <v>314</v>
      </c>
      <c r="D1449" s="176" t="s">
        <v>315</v>
      </c>
      <c r="E1449" s="385">
        <f>SUM(F1449:F1454)</f>
        <v>37000</v>
      </c>
      <c r="F1449" s="89">
        <v>1000</v>
      </c>
      <c r="G1449" s="131"/>
      <c r="H1449" s="175" t="s">
        <v>202</v>
      </c>
      <c r="I1449" s="187"/>
      <c r="J1449" s="177"/>
    </row>
    <row r="1450" spans="1:10" ht="26.4">
      <c r="A1450" s="162">
        <v>1434</v>
      </c>
      <c r="B1450" s="425"/>
      <c r="C1450" s="177" t="s">
        <v>1523</v>
      </c>
      <c r="D1450" s="176"/>
      <c r="E1450" s="431"/>
      <c r="F1450" s="89">
        <v>10000</v>
      </c>
      <c r="G1450" s="333" t="s">
        <v>1524</v>
      </c>
      <c r="H1450" s="175" t="s">
        <v>1183</v>
      </c>
      <c r="I1450" s="187"/>
      <c r="J1450" s="177"/>
    </row>
    <row r="1451" spans="1:10" ht="26.4">
      <c r="A1451" s="162">
        <v>1435</v>
      </c>
      <c r="B1451" s="425"/>
      <c r="C1451" s="177" t="s">
        <v>1918</v>
      </c>
      <c r="D1451" s="177" t="s">
        <v>1919</v>
      </c>
      <c r="E1451" s="431"/>
      <c r="F1451" s="89">
        <v>1000</v>
      </c>
      <c r="G1451" s="131" t="s">
        <v>1920</v>
      </c>
      <c r="H1451" s="175" t="s">
        <v>1851</v>
      </c>
      <c r="I1451" s="191" t="s">
        <v>95</v>
      </c>
      <c r="J1451" s="115" t="s">
        <v>1921</v>
      </c>
    </row>
    <row r="1452" spans="1:10" ht="26.4">
      <c r="A1452" s="162">
        <v>1436</v>
      </c>
      <c r="B1452" s="425"/>
      <c r="C1452" s="176" t="s">
        <v>2309</v>
      </c>
      <c r="D1452" s="176" t="s">
        <v>315</v>
      </c>
      <c r="E1452" s="431"/>
      <c r="F1452" s="89">
        <v>3000</v>
      </c>
      <c r="G1452" s="131" t="s">
        <v>2136</v>
      </c>
      <c r="H1452" s="175" t="s">
        <v>2110</v>
      </c>
      <c r="I1452" s="187" t="s">
        <v>2310</v>
      </c>
      <c r="J1452" s="176" t="s">
        <v>1918</v>
      </c>
    </row>
    <row r="1453" spans="1:10">
      <c r="A1453" s="162">
        <v>1437</v>
      </c>
      <c r="B1453" s="425"/>
      <c r="C1453" s="176" t="s">
        <v>2309</v>
      </c>
      <c r="D1453" s="176" t="s">
        <v>315</v>
      </c>
      <c r="E1453" s="431"/>
      <c r="F1453" s="89">
        <v>2000</v>
      </c>
      <c r="G1453" s="131" t="s">
        <v>2131</v>
      </c>
      <c r="H1453" s="175" t="s">
        <v>2110</v>
      </c>
      <c r="I1453" s="140" t="s">
        <v>2440</v>
      </c>
      <c r="J1453" s="176" t="s">
        <v>2441</v>
      </c>
    </row>
    <row r="1454" spans="1:10">
      <c r="A1454" s="162">
        <v>1438</v>
      </c>
      <c r="B1454" s="375"/>
      <c r="C1454" s="181" t="s">
        <v>2769</v>
      </c>
      <c r="D1454" s="182" t="s">
        <v>2768</v>
      </c>
      <c r="E1454" s="386"/>
      <c r="F1454" s="89">
        <v>20000</v>
      </c>
      <c r="G1454" s="131"/>
      <c r="H1454" s="175" t="s">
        <v>2698</v>
      </c>
      <c r="I1454" s="140"/>
      <c r="J1454" s="176"/>
    </row>
    <row r="1455" spans="1:10">
      <c r="A1455" s="162">
        <v>1439</v>
      </c>
      <c r="B1455" s="374" t="s">
        <v>96</v>
      </c>
      <c r="C1455" s="177" t="s">
        <v>316</v>
      </c>
      <c r="D1455" s="176" t="s">
        <v>317</v>
      </c>
      <c r="E1455" s="385">
        <f>F1455+F1456</f>
        <v>27000</v>
      </c>
      <c r="F1455" s="89">
        <v>20000</v>
      </c>
      <c r="G1455" s="131" t="s">
        <v>138</v>
      </c>
      <c r="H1455" s="175" t="s">
        <v>202</v>
      </c>
      <c r="I1455" s="187"/>
      <c r="J1455" s="177"/>
    </row>
    <row r="1456" spans="1:10">
      <c r="A1456" s="162">
        <v>1440</v>
      </c>
      <c r="B1456" s="375"/>
      <c r="C1456" s="93" t="s">
        <v>2767</v>
      </c>
      <c r="D1456" s="109" t="s">
        <v>2766</v>
      </c>
      <c r="E1456" s="386"/>
      <c r="F1456" s="89">
        <v>7000</v>
      </c>
      <c r="G1456" s="131"/>
      <c r="H1456" s="175" t="s">
        <v>2698</v>
      </c>
      <c r="I1456" s="187"/>
      <c r="J1456" s="177"/>
    </row>
    <row r="1457" spans="1:10">
      <c r="A1457" s="162">
        <v>1441</v>
      </c>
      <c r="B1457" s="177" t="s">
        <v>114</v>
      </c>
      <c r="C1457" s="177" t="s">
        <v>114</v>
      </c>
      <c r="D1457" s="176" t="s">
        <v>1525</v>
      </c>
      <c r="E1457" s="89">
        <v>25000</v>
      </c>
      <c r="F1457" s="89">
        <v>25000</v>
      </c>
      <c r="G1457" s="131" t="s">
        <v>199</v>
      </c>
      <c r="H1457" s="175" t="s">
        <v>1183</v>
      </c>
      <c r="I1457" s="187"/>
      <c r="J1457" s="177"/>
    </row>
    <row r="1458" spans="1:10">
      <c r="A1458" s="162">
        <v>1442</v>
      </c>
      <c r="B1458" s="177" t="s">
        <v>115</v>
      </c>
      <c r="C1458" s="177" t="s">
        <v>115</v>
      </c>
      <c r="D1458" s="176" t="s">
        <v>2785</v>
      </c>
      <c r="E1458" s="89">
        <v>500</v>
      </c>
      <c r="F1458" s="89">
        <v>500</v>
      </c>
      <c r="G1458" s="131"/>
      <c r="H1458" s="175" t="s">
        <v>2698</v>
      </c>
      <c r="I1458" s="187"/>
      <c r="J1458" s="177"/>
    </row>
    <row r="1459" spans="1:10" ht="105.6">
      <c r="A1459" s="162">
        <v>1443</v>
      </c>
      <c r="B1459" s="177" t="s">
        <v>40</v>
      </c>
      <c r="C1459" s="300" t="s">
        <v>2026</v>
      </c>
      <c r="D1459" s="176" t="s">
        <v>2027</v>
      </c>
      <c r="E1459" s="89">
        <v>390000</v>
      </c>
      <c r="F1459" s="89">
        <v>390000</v>
      </c>
      <c r="G1459" s="131"/>
      <c r="H1459" s="175" t="s">
        <v>1970</v>
      </c>
      <c r="I1459" s="315" t="s">
        <v>2028</v>
      </c>
      <c r="J1459" s="316" t="s">
        <v>2029</v>
      </c>
    </row>
    <row r="1460" spans="1:10" ht="79.2">
      <c r="A1460" s="162">
        <v>1444</v>
      </c>
      <c r="B1460" s="379" t="s">
        <v>41</v>
      </c>
      <c r="C1460" s="177" t="s">
        <v>41</v>
      </c>
      <c r="D1460" s="177" t="s">
        <v>1922</v>
      </c>
      <c r="E1460" s="435">
        <f>F1460+F1461</f>
        <v>275000</v>
      </c>
      <c r="F1460" s="89">
        <v>25000</v>
      </c>
      <c r="G1460" s="351" t="s">
        <v>428</v>
      </c>
      <c r="H1460" s="175" t="s">
        <v>1851</v>
      </c>
      <c r="I1460" s="191" t="s">
        <v>1923</v>
      </c>
      <c r="J1460" s="115" t="s">
        <v>1924</v>
      </c>
    </row>
    <row r="1461" spans="1:10" ht="26.4">
      <c r="A1461" s="162">
        <v>1445</v>
      </c>
      <c r="B1461" s="381"/>
      <c r="C1461" s="176" t="s">
        <v>2442</v>
      </c>
      <c r="D1461" s="176" t="s">
        <v>1922</v>
      </c>
      <c r="E1461" s="375"/>
      <c r="F1461" s="89">
        <v>250000</v>
      </c>
      <c r="G1461" s="131" t="s">
        <v>2131</v>
      </c>
      <c r="H1461" s="175" t="s">
        <v>2110</v>
      </c>
      <c r="I1461" s="187" t="s">
        <v>2442</v>
      </c>
      <c r="J1461" s="176" t="s">
        <v>2443</v>
      </c>
    </row>
    <row r="1462" spans="1:10" ht="39.6">
      <c r="A1462" s="162">
        <v>1446</v>
      </c>
      <c r="B1462" s="387" t="s">
        <v>42</v>
      </c>
      <c r="C1462" s="177" t="s">
        <v>1925</v>
      </c>
      <c r="D1462" s="177" t="s">
        <v>1926</v>
      </c>
      <c r="E1462" s="474">
        <f>F1462+F1463+F1464</f>
        <v>16000</v>
      </c>
      <c r="F1462" s="89">
        <v>12500</v>
      </c>
      <c r="G1462" s="351" t="s">
        <v>428</v>
      </c>
      <c r="H1462" s="175" t="s">
        <v>1851</v>
      </c>
      <c r="I1462" s="187" t="s">
        <v>1925</v>
      </c>
      <c r="J1462" s="115" t="s">
        <v>1927</v>
      </c>
    </row>
    <row r="1463" spans="1:10" ht="52.8">
      <c r="A1463" s="162">
        <v>1447</v>
      </c>
      <c r="B1463" s="388"/>
      <c r="C1463" s="300" t="s">
        <v>2040</v>
      </c>
      <c r="D1463" s="316" t="s">
        <v>2039</v>
      </c>
      <c r="E1463" s="475"/>
      <c r="F1463" s="89">
        <v>2500</v>
      </c>
      <c r="G1463" s="131" t="s">
        <v>1406</v>
      </c>
      <c r="H1463" s="175" t="s">
        <v>1970</v>
      </c>
      <c r="I1463" s="334" t="s">
        <v>2040</v>
      </c>
      <c r="J1463" s="177" t="s">
        <v>2041</v>
      </c>
    </row>
    <row r="1464" spans="1:10" ht="26.4">
      <c r="A1464" s="162">
        <v>1448</v>
      </c>
      <c r="B1464" s="389"/>
      <c r="C1464" s="177" t="s">
        <v>2444</v>
      </c>
      <c r="D1464" s="176" t="s">
        <v>2039</v>
      </c>
      <c r="E1464" s="476"/>
      <c r="F1464" s="89">
        <v>1000</v>
      </c>
      <c r="G1464" s="131" t="s">
        <v>2122</v>
      </c>
      <c r="H1464" s="175" t="s">
        <v>2110</v>
      </c>
      <c r="I1464" s="140" t="s">
        <v>122</v>
      </c>
      <c r="J1464" s="176" t="s">
        <v>2445</v>
      </c>
    </row>
    <row r="1465" spans="1:10" ht="79.2">
      <c r="A1465" s="162">
        <v>1449</v>
      </c>
      <c r="B1465" s="177" t="s">
        <v>122</v>
      </c>
      <c r="C1465" s="300" t="s">
        <v>2047</v>
      </c>
      <c r="D1465" s="316" t="s">
        <v>2046</v>
      </c>
      <c r="E1465" s="89">
        <v>75000</v>
      </c>
      <c r="F1465" s="89">
        <v>75000</v>
      </c>
      <c r="G1465" s="131" t="s">
        <v>2048</v>
      </c>
      <c r="H1465" s="175" t="s">
        <v>1970</v>
      </c>
      <c r="I1465" s="187" t="s">
        <v>2049</v>
      </c>
      <c r="J1465" s="300" t="s">
        <v>2050</v>
      </c>
    </row>
    <row r="1466" spans="1:10" ht="26.4">
      <c r="A1466" s="162">
        <v>1450</v>
      </c>
      <c r="B1466" s="177" t="s">
        <v>2417</v>
      </c>
      <c r="C1466" s="177" t="s">
        <v>2418</v>
      </c>
      <c r="D1466" s="176" t="s">
        <v>2419</v>
      </c>
      <c r="E1466" s="89">
        <v>50000</v>
      </c>
      <c r="F1466" s="89">
        <v>50000</v>
      </c>
      <c r="G1466" s="131" t="s">
        <v>2216</v>
      </c>
      <c r="H1466" s="175" t="s">
        <v>2110</v>
      </c>
      <c r="I1466" s="140" t="s">
        <v>2420</v>
      </c>
      <c r="J1466" s="177" t="s">
        <v>2421</v>
      </c>
    </row>
    <row r="1467" spans="1:10">
      <c r="A1467" s="162">
        <v>1451</v>
      </c>
      <c r="B1467" s="379" t="s">
        <v>104</v>
      </c>
      <c r="C1467" s="177" t="s">
        <v>318</v>
      </c>
      <c r="D1467" s="176" t="s">
        <v>319</v>
      </c>
      <c r="E1467" s="385">
        <f>F1467+F1468+F1469</f>
        <v>9000</v>
      </c>
      <c r="F1467" s="89">
        <v>2000</v>
      </c>
      <c r="G1467" s="131"/>
      <c r="H1467" s="175" t="s">
        <v>202</v>
      </c>
      <c r="I1467" s="187"/>
      <c r="J1467" s="177"/>
    </row>
    <row r="1468" spans="1:10">
      <c r="A1468" s="162">
        <v>1452</v>
      </c>
      <c r="B1468" s="380"/>
      <c r="C1468" s="176" t="s">
        <v>318</v>
      </c>
      <c r="D1468" s="176" t="s">
        <v>2422</v>
      </c>
      <c r="E1468" s="431"/>
      <c r="F1468" s="89">
        <v>5000</v>
      </c>
      <c r="G1468" s="131" t="s">
        <v>2122</v>
      </c>
      <c r="H1468" s="175" t="s">
        <v>2110</v>
      </c>
      <c r="I1468" s="140" t="s">
        <v>2423</v>
      </c>
      <c r="J1468" s="176" t="s">
        <v>2424</v>
      </c>
    </row>
    <row r="1469" spans="1:10" ht="39.6">
      <c r="A1469" s="162">
        <v>1453</v>
      </c>
      <c r="B1469" s="381"/>
      <c r="C1469" s="177" t="s">
        <v>318</v>
      </c>
      <c r="D1469" s="177" t="s">
        <v>319</v>
      </c>
      <c r="E1469" s="386"/>
      <c r="F1469" s="89">
        <v>2000</v>
      </c>
      <c r="G1469" s="131" t="s">
        <v>1470</v>
      </c>
      <c r="H1469" s="175" t="s">
        <v>1851</v>
      </c>
      <c r="I1469" s="191" t="s">
        <v>1928</v>
      </c>
      <c r="J1469" s="115" t="s">
        <v>1929</v>
      </c>
    </row>
    <row r="1470" spans="1:10" ht="105.6">
      <c r="A1470" s="162">
        <v>1454</v>
      </c>
      <c r="B1470" s="177" t="s">
        <v>105</v>
      </c>
      <c r="C1470" s="177" t="s">
        <v>1930</v>
      </c>
      <c r="D1470" s="177" t="s">
        <v>1931</v>
      </c>
      <c r="E1470" s="89">
        <v>25000</v>
      </c>
      <c r="F1470" s="89">
        <v>25000</v>
      </c>
      <c r="G1470" s="351" t="s">
        <v>428</v>
      </c>
      <c r="H1470" s="175" t="s">
        <v>1851</v>
      </c>
      <c r="I1470" s="191" t="s">
        <v>1932</v>
      </c>
      <c r="J1470" s="115" t="s">
        <v>1933</v>
      </c>
    </row>
    <row r="1471" spans="1:10">
      <c r="A1471" s="162">
        <v>1455</v>
      </c>
      <c r="B1471" s="177" t="s">
        <v>106</v>
      </c>
      <c r="C1471" s="177" t="s">
        <v>320</v>
      </c>
      <c r="D1471" s="176" t="s">
        <v>321</v>
      </c>
      <c r="E1471" s="456">
        <f>SUM(F1471:F1474)</f>
        <v>46000</v>
      </c>
      <c r="F1471" s="89">
        <v>6000</v>
      </c>
      <c r="G1471" s="131"/>
      <c r="H1471" s="175" t="s">
        <v>202</v>
      </c>
      <c r="I1471" s="187"/>
      <c r="J1471" s="177"/>
    </row>
    <row r="1472" spans="1:10" ht="39.6">
      <c r="A1472" s="162">
        <v>1456</v>
      </c>
      <c r="C1472" s="300" t="s">
        <v>2067</v>
      </c>
      <c r="D1472" s="335" t="s">
        <v>321</v>
      </c>
      <c r="E1472" s="457"/>
      <c r="F1472" s="89">
        <v>5000</v>
      </c>
      <c r="G1472" s="131" t="s">
        <v>138</v>
      </c>
      <c r="H1472" s="175" t="s">
        <v>1970</v>
      </c>
      <c r="I1472" s="334" t="s">
        <v>2067</v>
      </c>
      <c r="J1472" s="336" t="s">
        <v>2068</v>
      </c>
    </row>
    <row r="1473" spans="1:10" ht="26.4">
      <c r="A1473" s="162">
        <v>1457</v>
      </c>
      <c r="B1473" s="177"/>
      <c r="C1473" s="176" t="s">
        <v>2446</v>
      </c>
      <c r="D1473" s="176" t="s">
        <v>2447</v>
      </c>
      <c r="E1473" s="457"/>
      <c r="F1473" s="89">
        <v>10000</v>
      </c>
      <c r="G1473" s="131" t="s">
        <v>2136</v>
      </c>
      <c r="H1473" s="175" t="s">
        <v>2110</v>
      </c>
      <c r="I1473" s="187" t="s">
        <v>2448</v>
      </c>
      <c r="J1473" s="176" t="s">
        <v>2449</v>
      </c>
    </row>
    <row r="1474" spans="1:10">
      <c r="A1474" s="162">
        <v>1458</v>
      </c>
      <c r="B1474" s="177"/>
      <c r="C1474" s="93" t="s">
        <v>3645</v>
      </c>
      <c r="D1474" s="109" t="s">
        <v>1138</v>
      </c>
      <c r="E1474" s="458"/>
      <c r="F1474" s="89">
        <v>25000</v>
      </c>
      <c r="G1474" s="249"/>
      <c r="H1474" s="250" t="s">
        <v>3585</v>
      </c>
      <c r="I1474" s="251"/>
      <c r="J1474" s="252" t="s">
        <v>3646</v>
      </c>
    </row>
    <row r="1475" spans="1:10">
      <c r="A1475" s="162">
        <v>1459</v>
      </c>
      <c r="B1475" s="337"/>
      <c r="C1475" s="192" t="s">
        <v>2966</v>
      </c>
      <c r="D1475" s="188" t="s">
        <v>321</v>
      </c>
      <c r="E1475" s="89">
        <v>2000</v>
      </c>
      <c r="F1475" s="89">
        <v>2000</v>
      </c>
      <c r="G1475" s="131"/>
      <c r="H1475" s="175" t="s">
        <v>2798</v>
      </c>
      <c r="I1475" s="193"/>
      <c r="J1475" s="177" t="s">
        <v>2965</v>
      </c>
    </row>
    <row r="1476" spans="1:10" ht="39.6">
      <c r="A1476" s="162">
        <v>1460</v>
      </c>
      <c r="B1476" s="177"/>
      <c r="C1476" s="177" t="s">
        <v>1940</v>
      </c>
      <c r="D1476" s="177" t="s">
        <v>321</v>
      </c>
      <c r="E1476" s="89">
        <v>30000</v>
      </c>
      <c r="F1476" s="89">
        <v>30000</v>
      </c>
      <c r="G1476" s="131" t="s">
        <v>1381</v>
      </c>
      <c r="H1476" s="175" t="s">
        <v>1851</v>
      </c>
      <c r="I1476" s="187" t="s">
        <v>1941</v>
      </c>
      <c r="J1476" s="177" t="s">
        <v>1942</v>
      </c>
    </row>
    <row r="1477" spans="1:10" ht="39.6">
      <c r="A1477" s="162">
        <v>1461</v>
      </c>
      <c r="B1477" s="169" t="s">
        <v>1136</v>
      </c>
      <c r="C1477" s="169" t="s">
        <v>1137</v>
      </c>
      <c r="D1477" s="196" t="s">
        <v>1138</v>
      </c>
      <c r="E1477" s="385">
        <f>SUM(F1477:F1480)</f>
        <v>38300</v>
      </c>
      <c r="F1477" s="89">
        <v>300</v>
      </c>
      <c r="G1477" s="131" t="s">
        <v>1103</v>
      </c>
      <c r="H1477" s="175" t="s">
        <v>841</v>
      </c>
      <c r="I1477" s="210" t="s">
        <v>1139</v>
      </c>
      <c r="J1477" s="177"/>
    </row>
    <row r="1478" spans="1:10">
      <c r="A1478" s="162">
        <v>1462</v>
      </c>
      <c r="B1478" s="177" t="s">
        <v>107</v>
      </c>
      <c r="C1478" s="177" t="s">
        <v>322</v>
      </c>
      <c r="D1478" s="176" t="s">
        <v>323</v>
      </c>
      <c r="E1478" s="431"/>
      <c r="F1478" s="89">
        <v>8000</v>
      </c>
      <c r="G1478" s="131"/>
      <c r="H1478" s="175" t="s">
        <v>202</v>
      </c>
      <c r="I1478" s="187"/>
      <c r="J1478" s="177"/>
    </row>
    <row r="1479" spans="1:10" ht="39.6">
      <c r="A1479" s="162">
        <v>1463</v>
      </c>
      <c r="B1479" s="177"/>
      <c r="C1479" s="177" t="s">
        <v>2450</v>
      </c>
      <c r="D1479" s="176" t="s">
        <v>323</v>
      </c>
      <c r="E1479" s="431"/>
      <c r="F1479" s="89">
        <v>5000</v>
      </c>
      <c r="G1479" s="131" t="s">
        <v>2126</v>
      </c>
      <c r="H1479" s="175" t="s">
        <v>2110</v>
      </c>
      <c r="I1479" s="187" t="s">
        <v>2451</v>
      </c>
      <c r="J1479" s="176" t="s">
        <v>2452</v>
      </c>
    </row>
    <row r="1480" spans="1:10">
      <c r="A1480" s="162">
        <v>1464</v>
      </c>
      <c r="B1480" s="177"/>
      <c r="C1480" s="113" t="s">
        <v>3647</v>
      </c>
      <c r="D1480" s="338" t="s">
        <v>323</v>
      </c>
      <c r="E1480" s="386"/>
      <c r="F1480" s="89">
        <v>25000</v>
      </c>
      <c r="G1480" s="249"/>
      <c r="H1480" s="250" t="s">
        <v>3585</v>
      </c>
      <c r="I1480" s="251"/>
      <c r="J1480" s="252" t="s">
        <v>3648</v>
      </c>
    </row>
    <row r="1481" spans="1:10" ht="79.2">
      <c r="A1481" s="162">
        <v>1465</v>
      </c>
      <c r="B1481" s="177"/>
      <c r="C1481" s="177" t="s">
        <v>1943</v>
      </c>
      <c r="D1481" s="177" t="s">
        <v>1944</v>
      </c>
      <c r="E1481" s="89">
        <v>15000</v>
      </c>
      <c r="F1481" s="89">
        <v>15000</v>
      </c>
      <c r="G1481" s="131" t="s">
        <v>428</v>
      </c>
      <c r="H1481" s="175" t="s">
        <v>1851</v>
      </c>
      <c r="I1481" s="191" t="s">
        <v>1945</v>
      </c>
      <c r="J1481" s="115" t="s">
        <v>1946</v>
      </c>
    </row>
    <row r="1482" spans="1:10" ht="79.2">
      <c r="A1482" s="162">
        <v>1466</v>
      </c>
      <c r="B1482" s="387" t="s">
        <v>108</v>
      </c>
      <c r="C1482" s="257" t="s">
        <v>2043</v>
      </c>
      <c r="D1482" s="257" t="s">
        <v>2042</v>
      </c>
      <c r="E1482" s="404">
        <f>F1482+F1483+F1484</f>
        <v>73000</v>
      </c>
      <c r="F1482" s="89">
        <v>21000</v>
      </c>
      <c r="G1482" s="131" t="s">
        <v>2031</v>
      </c>
      <c r="H1482" s="175" t="s">
        <v>1970</v>
      </c>
      <c r="I1482" s="256" t="s">
        <v>2044</v>
      </c>
      <c r="J1482" s="257" t="s">
        <v>2045</v>
      </c>
    </row>
    <row r="1483" spans="1:10">
      <c r="A1483" s="162">
        <v>1467</v>
      </c>
      <c r="B1483" s="388"/>
      <c r="C1483" s="176" t="s">
        <v>108</v>
      </c>
      <c r="D1483" s="176" t="s">
        <v>2453</v>
      </c>
      <c r="E1483" s="405"/>
      <c r="F1483" s="89">
        <v>50000</v>
      </c>
      <c r="G1483" s="131" t="s">
        <v>2131</v>
      </c>
      <c r="H1483" s="175" t="s">
        <v>2110</v>
      </c>
      <c r="I1483" s="140" t="s">
        <v>2454</v>
      </c>
      <c r="J1483" s="176" t="s">
        <v>2455</v>
      </c>
    </row>
    <row r="1484" spans="1:10">
      <c r="A1484" s="162">
        <v>1468</v>
      </c>
      <c r="B1484" s="389"/>
      <c r="C1484" s="192" t="s">
        <v>2968</v>
      </c>
      <c r="D1484" s="188" t="s">
        <v>2967</v>
      </c>
      <c r="E1484" s="406"/>
      <c r="F1484" s="89">
        <v>2000</v>
      </c>
      <c r="G1484" s="131"/>
      <c r="H1484" s="175" t="s">
        <v>2798</v>
      </c>
      <c r="I1484" s="193"/>
      <c r="J1484" s="177" t="s">
        <v>2965</v>
      </c>
    </row>
    <row r="1485" spans="1:10" ht="26.4">
      <c r="A1485" s="162">
        <v>1469</v>
      </c>
      <c r="B1485" s="379" t="s">
        <v>109</v>
      </c>
      <c r="C1485" s="176" t="s">
        <v>109</v>
      </c>
      <c r="D1485" s="176" t="s">
        <v>2456</v>
      </c>
      <c r="E1485" s="385">
        <f>F1485+F1486</f>
        <v>25000</v>
      </c>
      <c r="F1485" s="89">
        <v>20000</v>
      </c>
      <c r="G1485" s="131" t="s">
        <v>2239</v>
      </c>
      <c r="H1485" s="175" t="s">
        <v>2110</v>
      </c>
      <c r="I1485" s="140" t="s">
        <v>2457</v>
      </c>
      <c r="J1485" s="177" t="s">
        <v>2458</v>
      </c>
    </row>
    <row r="1486" spans="1:10">
      <c r="A1486" s="162">
        <v>1470</v>
      </c>
      <c r="B1486" s="380"/>
      <c r="C1486" s="176" t="s">
        <v>109</v>
      </c>
      <c r="D1486" s="176" t="s">
        <v>2456</v>
      </c>
      <c r="E1486" s="386"/>
      <c r="F1486" s="89">
        <v>5000</v>
      </c>
      <c r="G1486" s="131"/>
      <c r="H1486" s="175" t="s">
        <v>2698</v>
      </c>
      <c r="I1486" s="140"/>
      <c r="J1486" s="177"/>
    </row>
    <row r="1487" spans="1:10" ht="26.4">
      <c r="A1487" s="162">
        <v>1471</v>
      </c>
      <c r="B1487" s="381"/>
      <c r="C1487" s="100" t="s">
        <v>3454</v>
      </c>
      <c r="D1487" s="91" t="s">
        <v>2456</v>
      </c>
      <c r="E1487" s="89">
        <v>1500</v>
      </c>
      <c r="F1487" s="89">
        <v>1500</v>
      </c>
      <c r="G1487" s="122" t="s">
        <v>1044</v>
      </c>
      <c r="H1487" s="175" t="s">
        <v>3113</v>
      </c>
      <c r="I1487" s="100" t="s">
        <v>3454</v>
      </c>
      <c r="J1487" s="91" t="s">
        <v>3455</v>
      </c>
    </row>
    <row r="1488" spans="1:10">
      <c r="A1488" s="162">
        <v>1472</v>
      </c>
      <c r="B1488" s="396" t="s">
        <v>110</v>
      </c>
      <c r="C1488" s="177" t="s">
        <v>110</v>
      </c>
      <c r="D1488" s="176" t="s">
        <v>324</v>
      </c>
      <c r="E1488" s="385">
        <f>SUM(F1488:F1495)</f>
        <v>52200</v>
      </c>
      <c r="F1488" s="89">
        <v>35000</v>
      </c>
      <c r="G1488" s="131" t="s">
        <v>138</v>
      </c>
      <c r="H1488" s="175" t="s">
        <v>202</v>
      </c>
      <c r="I1488" s="187"/>
      <c r="J1488" s="177"/>
    </row>
    <row r="1489" spans="1:19">
      <c r="A1489" s="162">
        <v>1473</v>
      </c>
      <c r="B1489" s="397"/>
      <c r="C1489" s="91" t="s">
        <v>3456</v>
      </c>
      <c r="D1489" s="91" t="s">
        <v>3457</v>
      </c>
      <c r="E1489" s="431"/>
      <c r="F1489" s="89">
        <v>1500</v>
      </c>
      <c r="G1489" s="122" t="s">
        <v>1044</v>
      </c>
      <c r="H1489" s="175" t="s">
        <v>3113</v>
      </c>
      <c r="I1489" s="136" t="s">
        <v>3456</v>
      </c>
      <c r="J1489" s="91" t="s">
        <v>3458</v>
      </c>
    </row>
    <row r="1490" spans="1:19" ht="26.4">
      <c r="A1490" s="162">
        <v>1474</v>
      </c>
      <c r="B1490" s="397"/>
      <c r="C1490" s="90" t="s">
        <v>3578</v>
      </c>
      <c r="D1490" s="174" t="s">
        <v>3457</v>
      </c>
      <c r="E1490" s="431"/>
      <c r="F1490" s="89">
        <v>3600</v>
      </c>
      <c r="G1490" s="133">
        <v>2021</v>
      </c>
      <c r="H1490" s="175" t="s">
        <v>3467</v>
      </c>
      <c r="I1490" s="185"/>
      <c r="J1490" s="112" t="s">
        <v>3579</v>
      </c>
    </row>
    <row r="1491" spans="1:19" ht="52.8">
      <c r="A1491" s="162">
        <v>1475</v>
      </c>
      <c r="B1491" s="397"/>
      <c r="C1491" s="177" t="s">
        <v>1947</v>
      </c>
      <c r="D1491" s="177" t="s">
        <v>1948</v>
      </c>
      <c r="E1491" s="431"/>
      <c r="F1491" s="89">
        <v>3000</v>
      </c>
      <c r="G1491" s="131" t="s">
        <v>1470</v>
      </c>
      <c r="H1491" s="175" t="s">
        <v>1851</v>
      </c>
      <c r="I1491" s="191" t="s">
        <v>1949</v>
      </c>
      <c r="J1491" s="115" t="s">
        <v>1950</v>
      </c>
    </row>
    <row r="1492" spans="1:19">
      <c r="A1492" s="162">
        <v>1476</v>
      </c>
      <c r="B1492" s="397"/>
      <c r="C1492" s="176" t="s">
        <v>2459</v>
      </c>
      <c r="D1492" s="176" t="s">
        <v>324</v>
      </c>
      <c r="E1492" s="431"/>
      <c r="F1492" s="89">
        <v>3000</v>
      </c>
      <c r="G1492" s="131" t="s">
        <v>2239</v>
      </c>
      <c r="H1492" s="175" t="s">
        <v>2110</v>
      </c>
      <c r="I1492" s="140" t="s">
        <v>2460</v>
      </c>
      <c r="J1492" s="176" t="s">
        <v>2461</v>
      </c>
    </row>
    <row r="1493" spans="1:19">
      <c r="A1493" s="162">
        <v>1477</v>
      </c>
      <c r="B1493" s="397"/>
      <c r="C1493" s="176" t="s">
        <v>2459</v>
      </c>
      <c r="D1493" s="176" t="s">
        <v>324</v>
      </c>
      <c r="E1493" s="431"/>
      <c r="F1493" s="89">
        <v>2600</v>
      </c>
      <c r="G1493" s="131"/>
      <c r="H1493" s="175" t="s">
        <v>2698</v>
      </c>
      <c r="I1493" s="140"/>
      <c r="J1493" s="176"/>
    </row>
    <row r="1494" spans="1:19" ht="26.4">
      <c r="A1494" s="162">
        <v>1478</v>
      </c>
      <c r="B1494" s="397"/>
      <c r="C1494" s="192" t="s">
        <v>2969</v>
      </c>
      <c r="D1494" s="188" t="s">
        <v>324</v>
      </c>
      <c r="E1494" s="431"/>
      <c r="F1494" s="89">
        <v>3000</v>
      </c>
      <c r="G1494" s="131"/>
      <c r="H1494" s="175" t="s">
        <v>2798</v>
      </c>
      <c r="I1494" s="193"/>
      <c r="J1494" s="177" t="s">
        <v>2965</v>
      </c>
    </row>
    <row r="1495" spans="1:19">
      <c r="A1495" s="162">
        <v>1479</v>
      </c>
      <c r="B1495" s="398"/>
      <c r="C1495" s="177" t="s">
        <v>3035</v>
      </c>
      <c r="D1495" s="176" t="s">
        <v>324</v>
      </c>
      <c r="E1495" s="386"/>
      <c r="F1495" s="89">
        <v>500</v>
      </c>
      <c r="G1495" s="131" t="s">
        <v>199</v>
      </c>
      <c r="H1495" s="175" t="s">
        <v>2978</v>
      </c>
      <c r="I1495" s="140"/>
      <c r="J1495" s="176"/>
    </row>
    <row r="1496" spans="1:19" ht="26.4">
      <c r="A1496" s="162">
        <v>1480</v>
      </c>
      <c r="B1496" s="177" t="s">
        <v>131</v>
      </c>
      <c r="C1496" s="339" t="s">
        <v>148</v>
      </c>
      <c r="D1496" s="179" t="s">
        <v>149</v>
      </c>
      <c r="E1496" s="382">
        <f>F1496+F1497</f>
        <v>5500</v>
      </c>
      <c r="F1496" s="89">
        <v>3000</v>
      </c>
      <c r="G1496" s="133" t="s">
        <v>138</v>
      </c>
      <c r="H1496" s="175" t="s">
        <v>164</v>
      </c>
      <c r="I1496" s="139" t="s">
        <v>150</v>
      </c>
      <c r="J1496" s="177" t="s">
        <v>151</v>
      </c>
    </row>
    <row r="1497" spans="1:19" ht="52.8">
      <c r="A1497" s="162">
        <v>1481</v>
      </c>
      <c r="B1497" s="177"/>
      <c r="C1497" s="177" t="s">
        <v>1722</v>
      </c>
      <c r="D1497" s="176" t="s">
        <v>149</v>
      </c>
      <c r="E1497" s="429"/>
      <c r="F1497" s="89">
        <v>2500</v>
      </c>
      <c r="G1497" s="131" t="s">
        <v>1654</v>
      </c>
      <c r="H1497" s="175" t="s">
        <v>1634</v>
      </c>
      <c r="I1497" s="187" t="s">
        <v>1723</v>
      </c>
      <c r="J1497" s="177" t="s">
        <v>1724</v>
      </c>
    </row>
    <row r="1498" spans="1:19">
      <c r="A1498" s="162">
        <v>1482</v>
      </c>
      <c r="B1498" s="177"/>
      <c r="C1498" s="176" t="s">
        <v>2462</v>
      </c>
      <c r="D1498" s="176" t="s">
        <v>149</v>
      </c>
      <c r="E1498" s="89">
        <v>5000</v>
      </c>
      <c r="F1498" s="89">
        <v>5000</v>
      </c>
      <c r="G1498" s="131" t="s">
        <v>2136</v>
      </c>
      <c r="H1498" s="175" t="s">
        <v>2110</v>
      </c>
      <c r="I1498" s="140" t="s">
        <v>2463</v>
      </c>
      <c r="J1498" s="177"/>
    </row>
    <row r="1499" spans="1:19" ht="26.4">
      <c r="A1499" s="162">
        <v>1483</v>
      </c>
      <c r="B1499" s="177" t="s">
        <v>2405</v>
      </c>
      <c r="C1499" s="176" t="s">
        <v>2406</v>
      </c>
      <c r="D1499" s="176" t="s">
        <v>2407</v>
      </c>
      <c r="E1499" s="89">
        <v>30000</v>
      </c>
      <c r="F1499" s="89">
        <v>30000</v>
      </c>
      <c r="G1499" s="131" t="s">
        <v>2117</v>
      </c>
      <c r="H1499" s="175" t="s">
        <v>2110</v>
      </c>
      <c r="I1499" s="140" t="s">
        <v>2408</v>
      </c>
      <c r="J1499" s="176" t="s">
        <v>2409</v>
      </c>
    </row>
    <row r="1500" spans="1:19" ht="26.4">
      <c r="A1500" s="162">
        <v>1484</v>
      </c>
      <c r="B1500" s="177" t="s">
        <v>325</v>
      </c>
      <c r="C1500" s="339" t="s">
        <v>326</v>
      </c>
      <c r="D1500" s="179" t="s">
        <v>327</v>
      </c>
      <c r="E1500" s="382">
        <f>F1500+F1501+F1502</f>
        <v>28000</v>
      </c>
      <c r="F1500" s="89">
        <v>3000</v>
      </c>
      <c r="G1500" s="133" t="s">
        <v>138</v>
      </c>
      <c r="H1500" s="175" t="s">
        <v>202</v>
      </c>
      <c r="I1500" s="139"/>
      <c r="J1500" s="177"/>
      <c r="M1500" s="2"/>
      <c r="N1500" s="9"/>
      <c r="O1500" s="13"/>
      <c r="P1500" s="9"/>
      <c r="Q1500" s="9"/>
      <c r="R1500" s="57"/>
      <c r="S1500" s="9"/>
    </row>
    <row r="1501" spans="1:19" ht="26.4">
      <c r="A1501" s="162">
        <v>1485</v>
      </c>
      <c r="B1501" s="177"/>
      <c r="C1501" s="177" t="s">
        <v>2402</v>
      </c>
      <c r="D1501" s="176" t="s">
        <v>327</v>
      </c>
      <c r="E1501" s="436"/>
      <c r="F1501" s="89">
        <v>10000</v>
      </c>
      <c r="G1501" s="131" t="s">
        <v>2216</v>
      </c>
      <c r="H1501" s="175" t="s">
        <v>2110</v>
      </c>
      <c r="I1501" s="140" t="s">
        <v>2403</v>
      </c>
      <c r="J1501" s="177" t="s">
        <v>2404</v>
      </c>
    </row>
    <row r="1502" spans="1:19">
      <c r="A1502" s="162">
        <v>1486</v>
      </c>
      <c r="C1502" s="93" t="s">
        <v>2783</v>
      </c>
      <c r="D1502" s="109" t="s">
        <v>327</v>
      </c>
      <c r="E1502" s="429"/>
      <c r="F1502" s="89">
        <v>15000</v>
      </c>
      <c r="G1502" s="131"/>
      <c r="H1502" s="175" t="s">
        <v>2698</v>
      </c>
      <c r="I1502" s="140"/>
      <c r="J1502" s="177"/>
    </row>
    <row r="1503" spans="1:19" ht="66">
      <c r="A1503" s="162">
        <v>1487</v>
      </c>
      <c r="B1503" s="177"/>
      <c r="C1503" s="177" t="s">
        <v>1934</v>
      </c>
      <c r="D1503" s="177" t="s">
        <v>327</v>
      </c>
      <c r="E1503" s="435">
        <f>F1503+F1504</f>
        <v>8000</v>
      </c>
      <c r="F1503" s="89">
        <v>5000</v>
      </c>
      <c r="G1503" s="131" t="s">
        <v>1381</v>
      </c>
      <c r="H1503" s="175" t="s">
        <v>1851</v>
      </c>
      <c r="I1503" s="191" t="s">
        <v>1935</v>
      </c>
      <c r="J1503" s="115" t="s">
        <v>1936</v>
      </c>
    </row>
    <row r="1504" spans="1:19" ht="26.4">
      <c r="A1504" s="162">
        <v>1488</v>
      </c>
      <c r="B1504" s="177" t="s">
        <v>1937</v>
      </c>
      <c r="C1504" s="177" t="s">
        <v>1937</v>
      </c>
      <c r="D1504" s="177" t="s">
        <v>1938</v>
      </c>
      <c r="E1504" s="375"/>
      <c r="F1504" s="89">
        <v>3000</v>
      </c>
      <c r="G1504" s="131" t="s">
        <v>1381</v>
      </c>
      <c r="H1504" s="175" t="s">
        <v>1851</v>
      </c>
      <c r="I1504" s="191" t="s">
        <v>1939</v>
      </c>
      <c r="J1504" s="115" t="s">
        <v>1936</v>
      </c>
    </row>
    <row r="1505" spans="1:10" ht="69" customHeight="1">
      <c r="A1505" s="162">
        <v>1489</v>
      </c>
      <c r="B1505" s="177" t="s">
        <v>1954</v>
      </c>
      <c r="C1505" s="177" t="s">
        <v>1955</v>
      </c>
      <c r="D1505" s="177" t="s">
        <v>1956</v>
      </c>
      <c r="E1505" s="89">
        <v>300</v>
      </c>
      <c r="F1505" s="89">
        <v>300</v>
      </c>
      <c r="G1505" s="131" t="s">
        <v>1470</v>
      </c>
      <c r="H1505" s="175" t="s">
        <v>1851</v>
      </c>
      <c r="I1505" s="191" t="s">
        <v>1957</v>
      </c>
      <c r="J1505" s="115" t="s">
        <v>1958</v>
      </c>
    </row>
    <row r="1506" spans="1:10" ht="69" customHeight="1">
      <c r="A1506" s="162">
        <v>1490</v>
      </c>
      <c r="B1506" s="177" t="s">
        <v>119</v>
      </c>
      <c r="C1506" s="177" t="s">
        <v>119</v>
      </c>
      <c r="D1506" s="176" t="s">
        <v>264</v>
      </c>
      <c r="E1506" s="89">
        <v>15000</v>
      </c>
      <c r="F1506" s="89">
        <v>15000</v>
      </c>
      <c r="G1506" s="131"/>
      <c r="H1506" s="175" t="s">
        <v>1183</v>
      </c>
      <c r="I1506" s="187"/>
      <c r="J1506" s="177"/>
    </row>
    <row r="1507" spans="1:10" ht="69" customHeight="1">
      <c r="A1507" s="162">
        <v>1491</v>
      </c>
      <c r="B1507" s="177" t="s">
        <v>119</v>
      </c>
      <c r="C1507" s="177" t="s">
        <v>2464</v>
      </c>
      <c r="D1507" s="176" t="s">
        <v>2465</v>
      </c>
      <c r="E1507" s="89">
        <v>6000</v>
      </c>
      <c r="F1507" s="89">
        <v>6000</v>
      </c>
      <c r="G1507" s="131" t="s">
        <v>2122</v>
      </c>
      <c r="H1507" s="175" t="s">
        <v>2110</v>
      </c>
      <c r="I1507" s="140" t="s">
        <v>2466</v>
      </c>
      <c r="J1507" s="176" t="s">
        <v>2420</v>
      </c>
    </row>
    <row r="1508" spans="1:10" ht="69" customHeight="1">
      <c r="A1508" s="162">
        <v>1492</v>
      </c>
      <c r="B1508" s="177" t="s">
        <v>119</v>
      </c>
      <c r="C1508" s="177" t="s">
        <v>3036</v>
      </c>
      <c r="D1508" s="176" t="s">
        <v>264</v>
      </c>
      <c r="E1508" s="89">
        <v>33000</v>
      </c>
      <c r="F1508" s="89">
        <v>33000</v>
      </c>
      <c r="G1508" s="131" t="s">
        <v>3008</v>
      </c>
      <c r="H1508" s="175" t="s">
        <v>2978</v>
      </c>
      <c r="I1508" s="140"/>
      <c r="J1508" s="176"/>
    </row>
    <row r="1509" spans="1:10" ht="69" customHeight="1">
      <c r="A1509" s="162">
        <v>1493</v>
      </c>
      <c r="B1509" s="177" t="s">
        <v>119</v>
      </c>
      <c r="C1509" s="115" t="s">
        <v>3580</v>
      </c>
      <c r="D1509" s="97" t="s">
        <v>187</v>
      </c>
      <c r="E1509" s="89">
        <v>20000</v>
      </c>
      <c r="F1509" s="89">
        <v>20000</v>
      </c>
      <c r="G1509" s="130">
        <v>2021</v>
      </c>
      <c r="H1509" s="175" t="s">
        <v>3467</v>
      </c>
      <c r="I1509" s="185"/>
      <c r="J1509" s="115" t="s">
        <v>3581</v>
      </c>
    </row>
    <row r="1510" spans="1:10" ht="69" customHeight="1">
      <c r="A1510" s="162">
        <v>1494</v>
      </c>
      <c r="B1510" s="177" t="s">
        <v>119</v>
      </c>
      <c r="C1510" s="177" t="s">
        <v>3060</v>
      </c>
      <c r="D1510" s="176" t="s">
        <v>264</v>
      </c>
      <c r="E1510" s="89">
        <v>26870</v>
      </c>
      <c r="F1510" s="89">
        <v>26870</v>
      </c>
      <c r="G1510" s="131" t="s">
        <v>3061</v>
      </c>
      <c r="H1510" s="175" t="s">
        <v>2978</v>
      </c>
      <c r="I1510" s="140"/>
      <c r="J1510" s="176"/>
    </row>
    <row r="1511" spans="1:10" ht="69" customHeight="1">
      <c r="A1511" s="162">
        <v>1495</v>
      </c>
      <c r="B1511" s="177" t="s">
        <v>111</v>
      </c>
      <c r="C1511" s="177" t="s">
        <v>268</v>
      </c>
      <c r="D1511" s="176" t="s">
        <v>246</v>
      </c>
      <c r="E1511" s="89">
        <v>27000</v>
      </c>
      <c r="F1511" s="89">
        <v>27000</v>
      </c>
      <c r="G1511" s="190">
        <v>44256</v>
      </c>
      <c r="H1511" s="175" t="s">
        <v>249</v>
      </c>
      <c r="I1511" s="187" t="s">
        <v>247</v>
      </c>
      <c r="J1511" s="177" t="s">
        <v>248</v>
      </c>
    </row>
    <row r="1512" spans="1:10" ht="66">
      <c r="A1512" s="162">
        <v>1496</v>
      </c>
      <c r="B1512" s="177" t="s">
        <v>111</v>
      </c>
      <c r="C1512" s="177" t="s">
        <v>1951</v>
      </c>
      <c r="D1512" s="177" t="s">
        <v>246</v>
      </c>
      <c r="E1512" s="89">
        <v>18000</v>
      </c>
      <c r="F1512" s="89">
        <v>18000</v>
      </c>
      <c r="G1512" s="351" t="s">
        <v>428</v>
      </c>
      <c r="H1512" s="175" t="s">
        <v>1851</v>
      </c>
      <c r="I1512" s="191" t="s">
        <v>1952</v>
      </c>
      <c r="J1512" s="172" t="s">
        <v>1953</v>
      </c>
    </row>
    <row r="1513" spans="1:10" ht="27.6">
      <c r="A1513" s="162">
        <v>1497</v>
      </c>
      <c r="B1513" s="177" t="s">
        <v>111</v>
      </c>
      <c r="C1513" s="192" t="s">
        <v>2970</v>
      </c>
      <c r="D1513" s="176" t="s">
        <v>2971</v>
      </c>
      <c r="E1513" s="89">
        <v>25000</v>
      </c>
      <c r="F1513" s="89">
        <v>25000</v>
      </c>
      <c r="G1513" s="131"/>
      <c r="H1513" s="175" t="s">
        <v>2798</v>
      </c>
      <c r="I1513" s="193"/>
      <c r="J1513" s="319" t="s">
        <v>2972</v>
      </c>
    </row>
    <row r="1514" spans="1:10" ht="26.4">
      <c r="A1514" s="162">
        <v>1498</v>
      </c>
      <c r="B1514" s="177" t="s">
        <v>111</v>
      </c>
      <c r="C1514" s="177" t="s">
        <v>2030</v>
      </c>
      <c r="D1514" s="176" t="s">
        <v>264</v>
      </c>
      <c r="E1514" s="89">
        <v>70000</v>
      </c>
      <c r="F1514" s="89">
        <v>70000</v>
      </c>
      <c r="G1514" s="131" t="s">
        <v>2216</v>
      </c>
      <c r="H1514" s="175" t="s">
        <v>2110</v>
      </c>
      <c r="I1514" s="140" t="s">
        <v>2467</v>
      </c>
      <c r="J1514" s="176" t="s">
        <v>2420</v>
      </c>
    </row>
    <row r="1515" spans="1:10" ht="26.4">
      <c r="A1515" s="162">
        <v>1499</v>
      </c>
      <c r="B1515" s="177" t="s">
        <v>111</v>
      </c>
      <c r="C1515" s="177" t="s">
        <v>3037</v>
      </c>
      <c r="D1515" s="176" t="s">
        <v>246</v>
      </c>
      <c r="E1515" s="89">
        <v>3000</v>
      </c>
      <c r="F1515" s="89">
        <v>3000</v>
      </c>
      <c r="G1515" s="131" t="s">
        <v>3038</v>
      </c>
      <c r="H1515" s="175" t="s">
        <v>2978</v>
      </c>
      <c r="I1515" s="140"/>
      <c r="J1515" s="176"/>
    </row>
    <row r="1516" spans="1:10" ht="79.2">
      <c r="A1516" s="162">
        <v>1500</v>
      </c>
      <c r="B1516" s="177" t="s">
        <v>183</v>
      </c>
      <c r="C1516" s="177" t="s">
        <v>184</v>
      </c>
      <c r="D1516" s="176" t="s">
        <v>185</v>
      </c>
      <c r="E1516" s="89">
        <v>2500</v>
      </c>
      <c r="F1516" s="89">
        <v>2500</v>
      </c>
      <c r="G1516" s="131"/>
      <c r="H1516" s="175" t="s">
        <v>177</v>
      </c>
      <c r="I1516" s="187"/>
      <c r="J1516" s="177"/>
    </row>
    <row r="1517" spans="1:10" ht="79.2">
      <c r="A1517" s="162">
        <v>1501</v>
      </c>
      <c r="B1517" s="177" t="s">
        <v>183</v>
      </c>
      <c r="C1517" s="257" t="s">
        <v>2052</v>
      </c>
      <c r="D1517" s="316" t="s">
        <v>185</v>
      </c>
      <c r="E1517" s="89">
        <v>260000</v>
      </c>
      <c r="F1517" s="89">
        <v>260000</v>
      </c>
      <c r="G1517" s="131" t="s">
        <v>199</v>
      </c>
      <c r="H1517" s="175" t="s">
        <v>1970</v>
      </c>
      <c r="I1517" s="256" t="s">
        <v>2052</v>
      </c>
      <c r="J1517" s="177"/>
    </row>
    <row r="1518" spans="1:10" ht="79.2">
      <c r="A1518" s="162">
        <v>1502</v>
      </c>
      <c r="B1518" s="177" t="s">
        <v>183</v>
      </c>
      <c r="C1518" s="177" t="s">
        <v>239</v>
      </c>
      <c r="D1518" s="176" t="s">
        <v>240</v>
      </c>
      <c r="E1518" s="89">
        <v>30000</v>
      </c>
      <c r="F1518" s="89">
        <v>30000</v>
      </c>
      <c r="G1518" s="131" t="s">
        <v>138</v>
      </c>
      <c r="H1518" s="175" t="s">
        <v>225</v>
      </c>
      <c r="I1518" s="187"/>
      <c r="J1518" s="177" t="s">
        <v>241</v>
      </c>
    </row>
    <row r="1519" spans="1:10" ht="79.2">
      <c r="A1519" s="162">
        <v>1503</v>
      </c>
      <c r="B1519" s="177" t="s">
        <v>183</v>
      </c>
      <c r="C1519" s="115" t="s">
        <v>1779</v>
      </c>
      <c r="D1519" s="176" t="s">
        <v>1777</v>
      </c>
      <c r="E1519" s="89">
        <v>7000</v>
      </c>
      <c r="F1519" s="89">
        <v>7000</v>
      </c>
      <c r="G1519" s="131" t="s">
        <v>1778</v>
      </c>
      <c r="H1519" s="175" t="s">
        <v>1736</v>
      </c>
      <c r="I1519" s="191" t="s">
        <v>1779</v>
      </c>
      <c r="J1519" s="115" t="s">
        <v>1780</v>
      </c>
    </row>
    <row r="1520" spans="1:10" ht="79.2">
      <c r="A1520" s="162">
        <v>1504</v>
      </c>
      <c r="B1520" s="177" t="s">
        <v>183</v>
      </c>
      <c r="C1520" s="177" t="s">
        <v>2468</v>
      </c>
      <c r="D1520" s="176" t="s">
        <v>1777</v>
      </c>
      <c r="E1520" s="89">
        <v>3500</v>
      </c>
      <c r="F1520" s="89">
        <v>3500</v>
      </c>
      <c r="G1520" s="131" t="s">
        <v>2122</v>
      </c>
      <c r="H1520" s="175" t="s">
        <v>2110</v>
      </c>
      <c r="I1520" s="140" t="s">
        <v>2469</v>
      </c>
      <c r="J1520" s="176" t="s">
        <v>2470</v>
      </c>
    </row>
    <row r="1521" spans="1:10" ht="79.2">
      <c r="A1521" s="162">
        <v>1505</v>
      </c>
      <c r="B1521" s="177" t="s">
        <v>183</v>
      </c>
      <c r="C1521" s="112" t="s">
        <v>2685</v>
      </c>
      <c r="D1521" s="268" t="s">
        <v>1777</v>
      </c>
      <c r="E1521" s="89">
        <v>70000</v>
      </c>
      <c r="F1521" s="89">
        <v>70000</v>
      </c>
      <c r="G1521" s="131" t="s">
        <v>199</v>
      </c>
      <c r="H1521" s="175" t="s">
        <v>2611</v>
      </c>
      <c r="I1521" s="140" t="s">
        <v>2686</v>
      </c>
      <c r="J1521" s="177" t="s">
        <v>2687</v>
      </c>
    </row>
    <row r="1522" spans="1:10" ht="79.2">
      <c r="A1522" s="162">
        <v>1506</v>
      </c>
      <c r="B1522" s="177" t="s">
        <v>183</v>
      </c>
      <c r="C1522" s="115" t="s">
        <v>3582</v>
      </c>
      <c r="D1522" s="97" t="s">
        <v>1777</v>
      </c>
      <c r="E1522" s="89">
        <v>30000</v>
      </c>
      <c r="F1522" s="89">
        <v>30000</v>
      </c>
      <c r="G1522" s="130">
        <v>2021</v>
      </c>
      <c r="H1522" s="175" t="s">
        <v>3467</v>
      </c>
      <c r="I1522" s="185"/>
      <c r="J1522" s="112" t="s">
        <v>3583</v>
      </c>
    </row>
    <row r="1523" spans="1:10">
      <c r="A1523" s="162">
        <v>1507</v>
      </c>
      <c r="B1523" s="177" t="s">
        <v>112</v>
      </c>
      <c r="C1523" s="176" t="s">
        <v>381</v>
      </c>
      <c r="D1523" s="176" t="s">
        <v>382</v>
      </c>
      <c r="E1523" s="89">
        <v>5000</v>
      </c>
      <c r="F1523" s="89">
        <v>5000</v>
      </c>
      <c r="G1523" s="131"/>
      <c r="H1523" s="175" t="s">
        <v>336</v>
      </c>
      <c r="I1523" s="187"/>
      <c r="J1523" s="177"/>
    </row>
    <row r="1524" spans="1:10" ht="39.6">
      <c r="A1524" s="162">
        <v>1508</v>
      </c>
      <c r="B1524" s="177" t="s">
        <v>112</v>
      </c>
      <c r="C1524" s="93" t="s">
        <v>2688</v>
      </c>
      <c r="D1524" s="268" t="s">
        <v>185</v>
      </c>
      <c r="E1524" s="89">
        <v>5000</v>
      </c>
      <c r="F1524" s="89">
        <v>5000</v>
      </c>
      <c r="G1524" s="131" t="s">
        <v>199</v>
      </c>
      <c r="H1524" s="175" t="s">
        <v>2611</v>
      </c>
      <c r="I1524" s="140" t="s">
        <v>2689</v>
      </c>
      <c r="J1524" s="177" t="s">
        <v>2690</v>
      </c>
    </row>
    <row r="1525" spans="1:10" ht="34.799999999999997" customHeight="1">
      <c r="A1525" s="162">
        <v>1509</v>
      </c>
      <c r="B1525" s="177" t="s">
        <v>112</v>
      </c>
      <c r="C1525" s="340" t="s">
        <v>2035</v>
      </c>
      <c r="D1525" s="341" t="s">
        <v>2034</v>
      </c>
      <c r="E1525" s="89">
        <v>85000</v>
      </c>
      <c r="F1525" s="89">
        <v>85000</v>
      </c>
      <c r="G1525" s="131" t="s">
        <v>199</v>
      </c>
      <c r="H1525" s="175" t="s">
        <v>1970</v>
      </c>
      <c r="I1525" s="342" t="s">
        <v>2035</v>
      </c>
      <c r="J1525" s="177"/>
    </row>
    <row r="1526" spans="1:10">
      <c r="A1526" s="162">
        <v>1510</v>
      </c>
      <c r="B1526" s="177" t="s">
        <v>112</v>
      </c>
      <c r="C1526" s="257" t="s">
        <v>112</v>
      </c>
      <c r="D1526" s="316" t="s">
        <v>2051</v>
      </c>
      <c r="E1526" s="89">
        <v>90000</v>
      </c>
      <c r="F1526" s="89">
        <v>90000</v>
      </c>
      <c r="G1526" s="131" t="s">
        <v>199</v>
      </c>
      <c r="H1526" s="175" t="s">
        <v>1970</v>
      </c>
      <c r="I1526" s="187" t="s">
        <v>112</v>
      </c>
      <c r="J1526" s="177"/>
    </row>
    <row r="1527" spans="1:10" ht="26.4">
      <c r="A1527" s="162">
        <v>1511</v>
      </c>
      <c r="B1527" s="177" t="s">
        <v>112</v>
      </c>
      <c r="C1527" s="177" t="s">
        <v>3039</v>
      </c>
      <c r="D1527" s="176" t="s">
        <v>1777</v>
      </c>
      <c r="E1527" s="89">
        <v>600</v>
      </c>
      <c r="F1527" s="89">
        <v>600</v>
      </c>
      <c r="G1527" s="131" t="s">
        <v>2071</v>
      </c>
      <c r="H1527" s="175" t="s">
        <v>2978</v>
      </c>
      <c r="I1527" s="187"/>
      <c r="J1527" s="177"/>
    </row>
    <row r="1528" spans="1:10" ht="39.6">
      <c r="A1528" s="162">
        <v>1512</v>
      </c>
      <c r="B1528" s="177" t="s">
        <v>1773</v>
      </c>
      <c r="C1528" s="177" t="s">
        <v>1774</v>
      </c>
      <c r="D1528" s="176" t="s">
        <v>1775</v>
      </c>
      <c r="E1528" s="89">
        <v>23000</v>
      </c>
      <c r="F1528" s="89">
        <v>23000</v>
      </c>
      <c r="G1528" s="131" t="s">
        <v>1741</v>
      </c>
      <c r="H1528" s="175" t="s">
        <v>1736</v>
      </c>
      <c r="I1528" s="191" t="s">
        <v>1774</v>
      </c>
      <c r="J1528" s="115" t="s">
        <v>1776</v>
      </c>
    </row>
    <row r="1529" spans="1:10" ht="39.6">
      <c r="A1529" s="162">
        <v>1513</v>
      </c>
      <c r="B1529" s="177" t="s">
        <v>113</v>
      </c>
      <c r="C1529" s="177" t="s">
        <v>263</v>
      </c>
      <c r="D1529" s="176" t="s">
        <v>264</v>
      </c>
      <c r="E1529" s="89">
        <v>37000</v>
      </c>
      <c r="F1529" s="89">
        <v>37000</v>
      </c>
      <c r="G1529" s="190">
        <v>44348</v>
      </c>
      <c r="H1529" s="175" t="s">
        <v>249</v>
      </c>
      <c r="I1529" s="187" t="s">
        <v>265</v>
      </c>
      <c r="J1529" s="177" t="s">
        <v>255</v>
      </c>
    </row>
    <row r="1530" spans="1:10" ht="26.4">
      <c r="A1530" s="162">
        <v>1514</v>
      </c>
      <c r="B1530" s="177" t="s">
        <v>113</v>
      </c>
      <c r="C1530" s="343" t="s">
        <v>2030</v>
      </c>
      <c r="D1530" s="344" t="s">
        <v>264</v>
      </c>
      <c r="E1530" s="89">
        <v>47500</v>
      </c>
      <c r="F1530" s="89">
        <v>47500</v>
      </c>
      <c r="G1530" s="190" t="s">
        <v>2031</v>
      </c>
      <c r="H1530" s="175" t="s">
        <v>1970</v>
      </c>
      <c r="I1530" s="315" t="s">
        <v>2030</v>
      </c>
      <c r="J1530" s="300" t="s">
        <v>2032</v>
      </c>
    </row>
    <row r="1531" spans="1:10" ht="79.2">
      <c r="A1531" s="162">
        <v>1515</v>
      </c>
      <c r="B1531" s="177" t="s">
        <v>113</v>
      </c>
      <c r="C1531" s="334" t="s">
        <v>2037</v>
      </c>
      <c r="D1531" s="316" t="s">
        <v>2036</v>
      </c>
      <c r="E1531" s="89">
        <v>67000</v>
      </c>
      <c r="F1531" s="89">
        <v>67000</v>
      </c>
      <c r="G1531" s="190" t="s">
        <v>199</v>
      </c>
      <c r="H1531" s="175" t="s">
        <v>1970</v>
      </c>
      <c r="I1531" s="345" t="s">
        <v>2037</v>
      </c>
      <c r="J1531" s="296" t="s">
        <v>2038</v>
      </c>
    </row>
    <row r="1532" spans="1:10" ht="79.2">
      <c r="A1532" s="162">
        <v>1516</v>
      </c>
      <c r="B1532" s="177" t="s">
        <v>113</v>
      </c>
      <c r="C1532" s="93" t="s">
        <v>2691</v>
      </c>
      <c r="D1532" s="172" t="s">
        <v>2692</v>
      </c>
      <c r="E1532" s="89">
        <v>60000</v>
      </c>
      <c r="F1532" s="89">
        <v>60000</v>
      </c>
      <c r="G1532" s="131" t="s">
        <v>908</v>
      </c>
      <c r="H1532" s="175" t="s">
        <v>2611</v>
      </c>
      <c r="I1532" s="187" t="s">
        <v>2693</v>
      </c>
      <c r="J1532" s="177" t="s">
        <v>2694</v>
      </c>
    </row>
    <row r="1533" spans="1:10" ht="52.8">
      <c r="A1533" s="162">
        <v>1517</v>
      </c>
      <c r="B1533" s="177" t="s">
        <v>186</v>
      </c>
      <c r="C1533" s="177" t="s">
        <v>186</v>
      </c>
      <c r="D1533" s="176" t="s">
        <v>187</v>
      </c>
      <c r="E1533" s="89">
        <v>25000</v>
      </c>
      <c r="F1533" s="89">
        <v>25000</v>
      </c>
      <c r="G1533" s="131"/>
      <c r="H1533" s="175" t="s">
        <v>177</v>
      </c>
      <c r="I1533" s="187" t="s">
        <v>188</v>
      </c>
      <c r="J1533" s="177"/>
    </row>
    <row r="1534" spans="1:10" ht="39.6">
      <c r="A1534" s="162">
        <v>1518</v>
      </c>
      <c r="B1534" s="177"/>
      <c r="C1534" s="172" t="s">
        <v>3078</v>
      </c>
      <c r="D1534" s="205" t="s">
        <v>3052</v>
      </c>
      <c r="E1534" s="89">
        <v>20000</v>
      </c>
      <c r="F1534" s="89">
        <v>20000</v>
      </c>
      <c r="G1534" s="131"/>
      <c r="H1534" s="175" t="s">
        <v>2978</v>
      </c>
      <c r="I1534" s="187"/>
      <c r="J1534" s="177"/>
    </row>
    <row r="1535" spans="1:10" ht="26.4">
      <c r="A1535" s="162">
        <v>1519</v>
      </c>
      <c r="B1535" s="177"/>
      <c r="C1535" s="177" t="s">
        <v>3107</v>
      </c>
      <c r="D1535" s="195" t="s">
        <v>187</v>
      </c>
      <c r="E1535" s="89">
        <v>2000</v>
      </c>
      <c r="F1535" s="89">
        <v>2000</v>
      </c>
      <c r="G1535" s="131"/>
      <c r="H1535" s="175" t="s">
        <v>2978</v>
      </c>
      <c r="I1535" s="187"/>
      <c r="J1535" s="177"/>
    </row>
    <row r="1536" spans="1:10" ht="26.4">
      <c r="A1536" s="162">
        <v>1520</v>
      </c>
      <c r="B1536" s="396" t="s">
        <v>180</v>
      </c>
      <c r="C1536" s="177" t="s">
        <v>180</v>
      </c>
      <c r="D1536" s="176" t="s">
        <v>181</v>
      </c>
      <c r="E1536" s="89">
        <v>10000</v>
      </c>
      <c r="F1536" s="89">
        <v>10000</v>
      </c>
      <c r="G1536" s="131"/>
      <c r="H1536" s="175" t="s">
        <v>177</v>
      </c>
      <c r="I1536" s="187"/>
      <c r="J1536" s="177"/>
    </row>
    <row r="1537" spans="1:10" ht="39.6">
      <c r="A1537" s="162">
        <v>1521</v>
      </c>
      <c r="B1537" s="397"/>
      <c r="C1537" s="177" t="s">
        <v>3044</v>
      </c>
      <c r="D1537" s="176" t="s">
        <v>3045</v>
      </c>
      <c r="E1537" s="89">
        <v>6700</v>
      </c>
      <c r="F1537" s="89">
        <v>6700</v>
      </c>
      <c r="G1537" s="131"/>
      <c r="H1537" s="175" t="s">
        <v>2978</v>
      </c>
      <c r="I1537" s="187"/>
      <c r="J1537" s="177"/>
    </row>
    <row r="1538" spans="1:10" ht="66">
      <c r="A1538" s="162">
        <v>1522</v>
      </c>
      <c r="B1538" s="397"/>
      <c r="C1538" s="177" t="s">
        <v>3046</v>
      </c>
      <c r="D1538" s="176" t="s">
        <v>3045</v>
      </c>
      <c r="E1538" s="89">
        <v>10280</v>
      </c>
      <c r="F1538" s="89">
        <v>10280</v>
      </c>
      <c r="G1538" s="131"/>
      <c r="H1538" s="175" t="s">
        <v>2978</v>
      </c>
      <c r="I1538" s="187"/>
      <c r="J1538" s="177"/>
    </row>
    <row r="1539" spans="1:10" ht="26.4">
      <c r="A1539" s="162">
        <v>1523</v>
      </c>
      <c r="B1539" s="398"/>
      <c r="C1539" s="260" t="s">
        <v>3673</v>
      </c>
      <c r="D1539" s="260" t="s">
        <v>181</v>
      </c>
      <c r="E1539" s="89">
        <v>30000</v>
      </c>
      <c r="F1539" s="89">
        <v>30000</v>
      </c>
      <c r="G1539" s="133" t="s">
        <v>3674</v>
      </c>
      <c r="H1539" s="175" t="s">
        <v>3671</v>
      </c>
      <c r="I1539" s="261" t="s">
        <v>3675</v>
      </c>
      <c r="J1539" s="177"/>
    </row>
    <row r="1540" spans="1:10">
      <c r="A1540" s="162">
        <v>1524</v>
      </c>
      <c r="B1540" s="396" t="s">
        <v>367</v>
      </c>
      <c r="C1540" s="177" t="s">
        <v>368</v>
      </c>
      <c r="D1540" s="176" t="s">
        <v>187</v>
      </c>
      <c r="E1540" s="89">
        <v>5000</v>
      </c>
      <c r="F1540" s="89">
        <v>5000</v>
      </c>
      <c r="G1540" s="131"/>
      <c r="H1540" s="175" t="s">
        <v>336</v>
      </c>
      <c r="I1540" s="187"/>
      <c r="J1540" s="177"/>
    </row>
    <row r="1541" spans="1:10">
      <c r="A1541" s="162">
        <v>1525</v>
      </c>
      <c r="B1541" s="397"/>
      <c r="C1541" s="196" t="s">
        <v>910</v>
      </c>
      <c r="D1541" s="196" t="s">
        <v>911</v>
      </c>
      <c r="E1541" s="89">
        <v>30000</v>
      </c>
      <c r="F1541" s="89">
        <v>30000</v>
      </c>
      <c r="G1541" s="131" t="s">
        <v>850</v>
      </c>
      <c r="H1541" s="175" t="s">
        <v>841</v>
      </c>
      <c r="I1541" s="187"/>
      <c r="J1541" s="177"/>
    </row>
    <row r="1542" spans="1:10" ht="26.4">
      <c r="A1542" s="162">
        <v>1526</v>
      </c>
      <c r="B1542" s="397"/>
      <c r="C1542" s="93" t="s">
        <v>3568</v>
      </c>
      <c r="D1542" s="97" t="s">
        <v>911</v>
      </c>
      <c r="E1542" s="89">
        <v>47000</v>
      </c>
      <c r="F1542" s="89">
        <v>47000</v>
      </c>
      <c r="G1542" s="133">
        <v>2021</v>
      </c>
      <c r="H1542" s="175" t="s">
        <v>3467</v>
      </c>
      <c r="I1542" s="104"/>
      <c r="J1542" s="112" t="s">
        <v>3569</v>
      </c>
    </row>
    <row r="1543" spans="1:10">
      <c r="A1543" s="162">
        <v>1527</v>
      </c>
      <c r="B1543" s="397"/>
      <c r="C1543" s="196" t="s">
        <v>910</v>
      </c>
      <c r="D1543" s="176" t="s">
        <v>187</v>
      </c>
      <c r="E1543" s="89">
        <v>5000</v>
      </c>
      <c r="F1543" s="89">
        <v>5000</v>
      </c>
      <c r="G1543" s="131"/>
      <c r="H1543" s="175" t="s">
        <v>1183</v>
      </c>
      <c r="I1543" s="187"/>
      <c r="J1543" s="177"/>
    </row>
    <row r="1544" spans="1:10" ht="13.8">
      <c r="A1544" s="162">
        <v>1528</v>
      </c>
      <c r="B1544" s="397"/>
      <c r="C1544" s="177" t="s">
        <v>3074</v>
      </c>
      <c r="D1544" s="195" t="s">
        <v>3052</v>
      </c>
      <c r="E1544" s="89">
        <v>14700</v>
      </c>
      <c r="F1544" s="89">
        <v>14700</v>
      </c>
      <c r="G1544" s="131"/>
      <c r="H1544" s="175" t="s">
        <v>2978</v>
      </c>
      <c r="I1544" s="187"/>
      <c r="J1544" s="177"/>
    </row>
    <row r="1545" spans="1:10" ht="26.4">
      <c r="A1545" s="162">
        <v>1529</v>
      </c>
      <c r="B1545" s="397"/>
      <c r="C1545" s="172" t="s">
        <v>3075</v>
      </c>
      <c r="D1545" s="205" t="s">
        <v>3052</v>
      </c>
      <c r="E1545" s="89">
        <v>13200</v>
      </c>
      <c r="F1545" s="89">
        <v>13200</v>
      </c>
      <c r="G1545" s="131"/>
      <c r="H1545" s="175" t="s">
        <v>2978</v>
      </c>
      <c r="I1545" s="187"/>
      <c r="J1545" s="177"/>
    </row>
    <row r="1546" spans="1:10" ht="13.8">
      <c r="A1546" s="162">
        <v>1530</v>
      </c>
      <c r="B1546" s="398"/>
      <c r="C1546" s="177" t="s">
        <v>3100</v>
      </c>
      <c r="D1546" s="195" t="s">
        <v>3101</v>
      </c>
      <c r="E1546" s="89">
        <v>20000</v>
      </c>
      <c r="F1546" s="89">
        <v>20000</v>
      </c>
      <c r="G1546" s="131"/>
      <c r="H1546" s="175" t="s">
        <v>2978</v>
      </c>
      <c r="I1546" s="187"/>
      <c r="J1546" s="177"/>
    </row>
    <row r="1547" spans="1:10" ht="26.4">
      <c r="A1547" s="162">
        <v>1531</v>
      </c>
      <c r="B1547" s="172" t="s">
        <v>3076</v>
      </c>
      <c r="C1547" s="172" t="s">
        <v>3077</v>
      </c>
      <c r="D1547" s="205" t="s">
        <v>3052</v>
      </c>
      <c r="E1547" s="89">
        <v>23800</v>
      </c>
      <c r="F1547" s="89">
        <v>23800</v>
      </c>
      <c r="G1547" s="131"/>
      <c r="H1547" s="175" t="s">
        <v>2978</v>
      </c>
      <c r="I1547" s="187"/>
      <c r="J1547" s="177"/>
    </row>
    <row r="1548" spans="1:10" ht="26.4">
      <c r="A1548" s="162">
        <v>1532</v>
      </c>
      <c r="B1548" s="379" t="s">
        <v>116</v>
      </c>
      <c r="C1548" s="177" t="s">
        <v>2100</v>
      </c>
      <c r="D1548" s="176" t="s">
        <v>2101</v>
      </c>
      <c r="E1548" s="385">
        <f>F1548+F1549+F1550</f>
        <v>6450</v>
      </c>
      <c r="F1548" s="89">
        <v>750</v>
      </c>
      <c r="G1548" s="131" t="s">
        <v>199</v>
      </c>
      <c r="H1548" s="175" t="s">
        <v>1970</v>
      </c>
      <c r="I1548" s="187" t="s">
        <v>2100</v>
      </c>
      <c r="J1548" s="177" t="s">
        <v>2102</v>
      </c>
    </row>
    <row r="1549" spans="1:10" ht="79.2">
      <c r="A1549" s="162">
        <v>1533</v>
      </c>
      <c r="B1549" s="380"/>
      <c r="C1549" s="93" t="s">
        <v>2695</v>
      </c>
      <c r="D1549" s="109" t="s">
        <v>2101</v>
      </c>
      <c r="E1549" s="431"/>
      <c r="F1549" s="89">
        <v>1200</v>
      </c>
      <c r="G1549" s="131" t="s">
        <v>199</v>
      </c>
      <c r="H1549" s="175" t="s">
        <v>2611</v>
      </c>
      <c r="I1549" s="187" t="s">
        <v>2696</v>
      </c>
      <c r="J1549" s="177" t="s">
        <v>2697</v>
      </c>
    </row>
    <row r="1550" spans="1:10">
      <c r="A1550" s="162">
        <v>1534</v>
      </c>
      <c r="B1550" s="381"/>
      <c r="C1550" s="177" t="s">
        <v>116</v>
      </c>
      <c r="D1550" s="109" t="s">
        <v>2101</v>
      </c>
      <c r="E1550" s="386"/>
      <c r="F1550" s="89">
        <v>4500</v>
      </c>
      <c r="G1550" s="131"/>
      <c r="H1550" s="175" t="s">
        <v>2698</v>
      </c>
      <c r="I1550" s="187"/>
      <c r="J1550" s="177"/>
    </row>
    <row r="1551" spans="1:10" ht="79.2">
      <c r="A1551" s="162">
        <v>1535</v>
      </c>
      <c r="B1551" s="396" t="s">
        <v>117</v>
      </c>
      <c r="C1551" s="115" t="s">
        <v>1839</v>
      </c>
      <c r="D1551" s="90" t="s">
        <v>1840</v>
      </c>
      <c r="E1551" s="382">
        <f>F1551+F1552+F1553</f>
        <v>135000</v>
      </c>
      <c r="F1551" s="89">
        <v>120000</v>
      </c>
      <c r="G1551" s="133" t="s">
        <v>1744</v>
      </c>
      <c r="H1551" s="175" t="s">
        <v>1809</v>
      </c>
      <c r="I1551" s="187" t="s">
        <v>1841</v>
      </c>
      <c r="J1551" s="172" t="s">
        <v>1842</v>
      </c>
    </row>
    <row r="1552" spans="1:10" ht="39.6">
      <c r="A1552" s="162">
        <v>1536</v>
      </c>
      <c r="B1552" s="397"/>
      <c r="C1552" s="177" t="s">
        <v>2429</v>
      </c>
      <c r="D1552" s="176" t="s">
        <v>1840</v>
      </c>
      <c r="E1552" s="436"/>
      <c r="F1552" s="89">
        <v>2000</v>
      </c>
      <c r="G1552" s="131" t="s">
        <v>2212</v>
      </c>
      <c r="H1552" s="175" t="s">
        <v>2110</v>
      </c>
      <c r="I1552" s="187" t="s">
        <v>2430</v>
      </c>
      <c r="J1552" s="176" t="s">
        <v>2431</v>
      </c>
    </row>
    <row r="1553" spans="1:10">
      <c r="A1553" s="162">
        <v>1537</v>
      </c>
      <c r="B1553" s="397"/>
      <c r="C1553" s="177" t="s">
        <v>2786</v>
      </c>
      <c r="D1553" s="176" t="s">
        <v>1840</v>
      </c>
      <c r="E1553" s="429"/>
      <c r="F1553" s="89">
        <v>13000</v>
      </c>
      <c r="G1553" s="131"/>
      <c r="H1553" s="175" t="s">
        <v>2698</v>
      </c>
      <c r="I1553" s="187"/>
      <c r="J1553" s="176"/>
    </row>
    <row r="1554" spans="1:10" ht="39.6">
      <c r="A1554" s="162">
        <v>1538</v>
      </c>
      <c r="B1554" s="398"/>
      <c r="C1554" s="192" t="s">
        <v>2973</v>
      </c>
      <c r="D1554" s="188" t="s">
        <v>1840</v>
      </c>
      <c r="E1554" s="89">
        <v>2000</v>
      </c>
      <c r="F1554" s="89">
        <v>2000</v>
      </c>
      <c r="G1554" s="131"/>
      <c r="H1554" s="175" t="s">
        <v>2798</v>
      </c>
      <c r="I1554" s="193"/>
      <c r="J1554" s="177" t="s">
        <v>2974</v>
      </c>
    </row>
    <row r="1555" spans="1:10" ht="26.4">
      <c r="A1555" s="162">
        <v>1539</v>
      </c>
      <c r="B1555" s="374" t="s">
        <v>2425</v>
      </c>
      <c r="C1555" s="176" t="s">
        <v>2426</v>
      </c>
      <c r="D1555" s="176" t="s">
        <v>2427</v>
      </c>
      <c r="E1555" s="385">
        <f>F1555+F1556</f>
        <v>4800</v>
      </c>
      <c r="F1555" s="89">
        <v>3000</v>
      </c>
      <c r="G1555" s="131" t="s">
        <v>2216</v>
      </c>
      <c r="H1555" s="175" t="s">
        <v>2110</v>
      </c>
      <c r="I1555" s="187" t="s">
        <v>2428</v>
      </c>
      <c r="J1555" s="176" t="s">
        <v>2425</v>
      </c>
    </row>
    <row r="1556" spans="1:10">
      <c r="A1556" s="162">
        <v>1540</v>
      </c>
      <c r="B1556" s="375"/>
      <c r="C1556" s="91" t="s">
        <v>2425</v>
      </c>
      <c r="D1556" s="91" t="s">
        <v>2427</v>
      </c>
      <c r="E1556" s="386"/>
      <c r="F1556" s="89">
        <v>1800</v>
      </c>
      <c r="G1556" s="122" t="s">
        <v>1044</v>
      </c>
      <c r="H1556" s="175" t="s">
        <v>3113</v>
      </c>
      <c r="I1556" s="136" t="s">
        <v>2425</v>
      </c>
      <c r="J1556" s="91" t="s">
        <v>3463</v>
      </c>
    </row>
    <row r="1557" spans="1:10" ht="26.4">
      <c r="A1557" s="162">
        <v>1541</v>
      </c>
      <c r="B1557" s="177" t="s">
        <v>2314</v>
      </c>
      <c r="C1557" s="176" t="s">
        <v>2315</v>
      </c>
      <c r="D1557" s="176" t="s">
        <v>2316</v>
      </c>
      <c r="E1557" s="89">
        <v>12000</v>
      </c>
      <c r="F1557" s="89">
        <v>12000</v>
      </c>
      <c r="G1557" s="131" t="s">
        <v>2126</v>
      </c>
      <c r="H1557" s="175" t="s">
        <v>2110</v>
      </c>
      <c r="I1557" s="140" t="s">
        <v>2317</v>
      </c>
      <c r="J1557" s="176" t="s">
        <v>2318</v>
      </c>
    </row>
    <row r="1558" spans="1:10" ht="39.6">
      <c r="A1558" s="162">
        <v>1542</v>
      </c>
      <c r="B1558" s="240" t="s">
        <v>1997</v>
      </c>
      <c r="C1558" s="240" t="s">
        <v>1997</v>
      </c>
      <c r="D1558" s="300" t="s">
        <v>1996</v>
      </c>
      <c r="E1558" s="89">
        <v>40000</v>
      </c>
      <c r="F1558" s="89">
        <v>40000</v>
      </c>
      <c r="G1558" s="131" t="s">
        <v>138</v>
      </c>
      <c r="H1558" s="175" t="s">
        <v>1970</v>
      </c>
      <c r="I1558" s="187"/>
      <c r="J1558" s="177"/>
    </row>
    <row r="1559" spans="1:10" ht="26.4">
      <c r="A1559" s="162">
        <v>1543</v>
      </c>
      <c r="B1559" s="112" t="s">
        <v>136</v>
      </c>
      <c r="C1559" s="112" t="s">
        <v>136</v>
      </c>
      <c r="D1559" s="179" t="s">
        <v>137</v>
      </c>
      <c r="E1559" s="89">
        <v>15000</v>
      </c>
      <c r="F1559" s="89">
        <v>15000</v>
      </c>
      <c r="G1559" s="133" t="s">
        <v>138</v>
      </c>
      <c r="H1559" s="175" t="s">
        <v>164</v>
      </c>
      <c r="I1559" s="139" t="s">
        <v>139</v>
      </c>
      <c r="J1559" s="177" t="s">
        <v>140</v>
      </c>
    </row>
    <row r="1560" spans="1:10" ht="26.4">
      <c r="A1560" s="162">
        <v>1544</v>
      </c>
      <c r="B1560" s="112" t="s">
        <v>136</v>
      </c>
      <c r="C1560" s="112" t="s">
        <v>136</v>
      </c>
      <c r="D1560" s="179" t="s">
        <v>137</v>
      </c>
      <c r="E1560" s="382">
        <f>F1560+F1561</f>
        <v>80000</v>
      </c>
      <c r="F1560" s="89">
        <v>20000</v>
      </c>
      <c r="G1560" s="133" t="s">
        <v>138</v>
      </c>
      <c r="H1560" s="175" t="s">
        <v>164</v>
      </c>
      <c r="I1560" s="139" t="s">
        <v>141</v>
      </c>
      <c r="J1560" s="177" t="s">
        <v>142</v>
      </c>
    </row>
    <row r="1561" spans="1:10" ht="39.6">
      <c r="A1561" s="162">
        <v>1545</v>
      </c>
      <c r="B1561" s="112" t="s">
        <v>136</v>
      </c>
      <c r="C1561" s="177" t="s">
        <v>1727</v>
      </c>
      <c r="D1561" s="176" t="s">
        <v>1728</v>
      </c>
      <c r="E1561" s="429"/>
      <c r="F1561" s="89">
        <v>60000</v>
      </c>
      <c r="G1561" s="131" t="s">
        <v>1637</v>
      </c>
      <c r="H1561" s="175" t="s">
        <v>1634</v>
      </c>
      <c r="I1561" s="187" t="s">
        <v>1729</v>
      </c>
      <c r="J1561" s="176" t="s">
        <v>1730</v>
      </c>
    </row>
    <row r="1562" spans="1:10" ht="39.6">
      <c r="A1562" s="162">
        <v>1546</v>
      </c>
      <c r="B1562" s="112" t="s">
        <v>136</v>
      </c>
      <c r="C1562" s="177" t="s">
        <v>2311</v>
      </c>
      <c r="D1562" s="176" t="s">
        <v>137</v>
      </c>
      <c r="E1562" s="89">
        <v>20000</v>
      </c>
      <c r="F1562" s="89">
        <v>20000</v>
      </c>
      <c r="G1562" s="131" t="s">
        <v>2126</v>
      </c>
      <c r="H1562" s="175" t="s">
        <v>2110</v>
      </c>
      <c r="I1562" s="140" t="s">
        <v>2312</v>
      </c>
      <c r="J1562" s="176" t="s">
        <v>2313</v>
      </c>
    </row>
    <row r="1563" spans="1:10" ht="26.4">
      <c r="A1563" s="162">
        <v>1547</v>
      </c>
      <c r="B1563" s="112" t="s">
        <v>136</v>
      </c>
      <c r="C1563" s="177" t="s">
        <v>2366</v>
      </c>
      <c r="D1563" s="176" t="s">
        <v>2367</v>
      </c>
      <c r="E1563" s="89">
        <v>12000</v>
      </c>
      <c r="F1563" s="89">
        <v>12000</v>
      </c>
      <c r="G1563" s="131" t="s">
        <v>2122</v>
      </c>
      <c r="H1563" s="175" t="s">
        <v>2110</v>
      </c>
      <c r="I1563" s="187" t="s">
        <v>2368</v>
      </c>
      <c r="J1563" s="177" t="s">
        <v>2369</v>
      </c>
    </row>
    <row r="1564" spans="1:10" ht="52.8">
      <c r="A1564" s="162">
        <v>1548</v>
      </c>
      <c r="B1564" s="112" t="s">
        <v>136</v>
      </c>
      <c r="C1564" s="177" t="s">
        <v>2370</v>
      </c>
      <c r="D1564" s="176" t="s">
        <v>317</v>
      </c>
      <c r="E1564" s="89">
        <v>30000</v>
      </c>
      <c r="F1564" s="89">
        <v>30000</v>
      </c>
      <c r="G1564" s="131" t="s">
        <v>2126</v>
      </c>
      <c r="H1564" s="175" t="s">
        <v>2110</v>
      </c>
      <c r="I1564" s="187" t="s">
        <v>2371</v>
      </c>
      <c r="J1564" s="177" t="s">
        <v>2372</v>
      </c>
    </row>
    <row r="1565" spans="1:10" ht="52.8">
      <c r="A1565" s="162">
        <v>1549</v>
      </c>
      <c r="B1565" s="112" t="s">
        <v>136</v>
      </c>
      <c r="C1565" s="177" t="s">
        <v>2432</v>
      </c>
      <c r="D1565" s="176" t="s">
        <v>2433</v>
      </c>
      <c r="E1565" s="89">
        <v>20000</v>
      </c>
      <c r="F1565" s="89">
        <v>20000</v>
      </c>
      <c r="G1565" s="131" t="s">
        <v>2136</v>
      </c>
      <c r="H1565" s="175" t="s">
        <v>2110</v>
      </c>
      <c r="I1565" s="187" t="s">
        <v>2434</v>
      </c>
      <c r="J1565" s="177" t="s">
        <v>2435</v>
      </c>
    </row>
    <row r="1566" spans="1:10" ht="26.4">
      <c r="A1566" s="162">
        <v>1550</v>
      </c>
      <c r="B1566" s="112" t="s">
        <v>136</v>
      </c>
      <c r="C1566" s="93" t="s">
        <v>136</v>
      </c>
      <c r="D1566" s="109" t="s">
        <v>2772</v>
      </c>
      <c r="E1566" s="89">
        <v>33000</v>
      </c>
      <c r="F1566" s="89">
        <v>33000</v>
      </c>
      <c r="G1566" s="131"/>
      <c r="H1566" s="175" t="s">
        <v>2698</v>
      </c>
      <c r="I1566" s="140"/>
      <c r="J1566" s="176"/>
    </row>
    <row r="1567" spans="1:10" ht="39.6">
      <c r="A1567" s="162">
        <v>1551</v>
      </c>
      <c r="B1567" s="112" t="s">
        <v>136</v>
      </c>
      <c r="C1567" s="91" t="s">
        <v>3392</v>
      </c>
      <c r="D1567" s="105" t="s">
        <v>3393</v>
      </c>
      <c r="E1567" s="89">
        <v>2000</v>
      </c>
      <c r="F1567" s="89">
        <v>2000</v>
      </c>
      <c r="G1567" s="122" t="s">
        <v>3205</v>
      </c>
      <c r="H1567" s="175" t="s">
        <v>3113</v>
      </c>
      <c r="I1567" s="136" t="s">
        <v>3394</v>
      </c>
      <c r="J1567" s="91" t="s">
        <v>3395</v>
      </c>
    </row>
    <row r="1568" spans="1:10" ht="39.6">
      <c r="A1568" s="162">
        <v>1552</v>
      </c>
      <c r="B1568" s="112" t="s">
        <v>136</v>
      </c>
      <c r="C1568" s="91" t="s">
        <v>3396</v>
      </c>
      <c r="D1568" s="91" t="s">
        <v>3397</v>
      </c>
      <c r="E1568" s="89">
        <v>12000</v>
      </c>
      <c r="F1568" s="89">
        <v>12000</v>
      </c>
      <c r="G1568" s="122" t="s">
        <v>1044</v>
      </c>
      <c r="H1568" s="175" t="s">
        <v>3113</v>
      </c>
      <c r="I1568" s="136" t="s">
        <v>3396</v>
      </c>
      <c r="J1568" s="91" t="s">
        <v>3398</v>
      </c>
    </row>
    <row r="1569" spans="1:10" ht="52.8">
      <c r="A1569" s="162">
        <v>1553</v>
      </c>
      <c r="B1569" s="112" t="s">
        <v>136</v>
      </c>
      <c r="C1569" s="91" t="s">
        <v>3399</v>
      </c>
      <c r="D1569" s="91" t="s">
        <v>3400</v>
      </c>
      <c r="E1569" s="89">
        <v>10000</v>
      </c>
      <c r="F1569" s="89">
        <v>10000</v>
      </c>
      <c r="G1569" s="122" t="s">
        <v>1044</v>
      </c>
      <c r="H1569" s="175" t="s">
        <v>3113</v>
      </c>
      <c r="I1569" s="136" t="s">
        <v>3399</v>
      </c>
      <c r="J1569" s="91" t="s">
        <v>3401</v>
      </c>
    </row>
    <row r="1570" spans="1:10" ht="39.6">
      <c r="A1570" s="162">
        <v>1554</v>
      </c>
      <c r="B1570" s="112" t="s">
        <v>136</v>
      </c>
      <c r="C1570" s="93" t="s">
        <v>3649</v>
      </c>
      <c r="D1570" s="109" t="s">
        <v>3650</v>
      </c>
      <c r="E1570" s="89">
        <v>10000</v>
      </c>
      <c r="F1570" s="89">
        <v>10000</v>
      </c>
      <c r="G1570" s="249" t="s">
        <v>3585</v>
      </c>
      <c r="H1570" s="250" t="s">
        <v>3585</v>
      </c>
      <c r="I1570" s="251"/>
      <c r="J1570" s="252" t="s">
        <v>3651</v>
      </c>
    </row>
    <row r="1571" spans="1:10" ht="26.4">
      <c r="A1571" s="162">
        <v>1555</v>
      </c>
      <c r="B1571" s="112" t="s">
        <v>136</v>
      </c>
      <c r="C1571" s="93" t="s">
        <v>3652</v>
      </c>
      <c r="D1571" s="109" t="s">
        <v>3653</v>
      </c>
      <c r="E1571" s="89">
        <v>25000</v>
      </c>
      <c r="F1571" s="89">
        <v>25000</v>
      </c>
      <c r="G1571" s="249" t="s">
        <v>3585</v>
      </c>
      <c r="H1571" s="278" t="s">
        <v>3585</v>
      </c>
      <c r="I1571" s="251"/>
      <c r="J1571" s="279" t="s">
        <v>3654</v>
      </c>
    </row>
    <row r="1572" spans="1:10" ht="26.4">
      <c r="A1572" s="162">
        <v>1556</v>
      </c>
      <c r="B1572" s="112" t="s">
        <v>136</v>
      </c>
      <c r="C1572" s="112" t="s">
        <v>143</v>
      </c>
      <c r="D1572" s="179" t="s">
        <v>144</v>
      </c>
      <c r="E1572" s="89">
        <v>10000</v>
      </c>
      <c r="F1572" s="89">
        <v>10000</v>
      </c>
      <c r="G1572" s="133" t="s">
        <v>138</v>
      </c>
      <c r="H1572" s="175" t="s">
        <v>164</v>
      </c>
      <c r="I1572" s="139" t="s">
        <v>145</v>
      </c>
      <c r="J1572" s="177"/>
    </row>
    <row r="1573" spans="1:10" ht="52.8">
      <c r="A1573" s="162">
        <v>1557</v>
      </c>
      <c r="B1573" s="112" t="s">
        <v>136</v>
      </c>
      <c r="C1573" s="112" t="s">
        <v>143</v>
      </c>
      <c r="D1573" s="179" t="s">
        <v>144</v>
      </c>
      <c r="E1573" s="89">
        <v>10000</v>
      </c>
      <c r="F1573" s="89">
        <v>10000</v>
      </c>
      <c r="G1573" s="133" t="s">
        <v>138</v>
      </c>
      <c r="H1573" s="175" t="s">
        <v>164</v>
      </c>
      <c r="I1573" s="139" t="s">
        <v>146</v>
      </c>
      <c r="J1573" s="177" t="s">
        <v>147</v>
      </c>
    </row>
    <row r="1574" spans="1:10" ht="39.6">
      <c r="A1574" s="162">
        <v>1558</v>
      </c>
      <c r="B1574" s="379" t="s">
        <v>152</v>
      </c>
      <c r="C1574" s="93" t="s">
        <v>153</v>
      </c>
      <c r="D1574" s="179" t="s">
        <v>154</v>
      </c>
      <c r="E1574" s="382">
        <f>F1574+F1575+F1576</f>
        <v>17000</v>
      </c>
      <c r="F1574" s="89">
        <v>10000</v>
      </c>
      <c r="G1574" s="133" t="s">
        <v>138</v>
      </c>
      <c r="H1574" s="175" t="s">
        <v>164</v>
      </c>
      <c r="I1574" s="139" t="s">
        <v>155</v>
      </c>
      <c r="J1574" s="177" t="s">
        <v>156</v>
      </c>
    </row>
    <row r="1575" spans="1:10">
      <c r="A1575" s="162">
        <v>1559</v>
      </c>
      <c r="B1575" s="380"/>
      <c r="C1575" s="93" t="s">
        <v>153</v>
      </c>
      <c r="D1575" s="176" t="s">
        <v>154</v>
      </c>
      <c r="E1575" s="436"/>
      <c r="F1575" s="89">
        <v>5000</v>
      </c>
      <c r="G1575" s="133"/>
      <c r="H1575" s="175" t="s">
        <v>586</v>
      </c>
      <c r="I1575" s="139"/>
      <c r="J1575" s="177"/>
    </row>
    <row r="1576" spans="1:10" ht="39.6">
      <c r="A1576" s="162">
        <v>1560</v>
      </c>
      <c r="B1576" s="381"/>
      <c r="C1576" s="91" t="s">
        <v>3459</v>
      </c>
      <c r="D1576" s="91" t="s">
        <v>154</v>
      </c>
      <c r="E1576" s="429"/>
      <c r="F1576" s="89">
        <v>2000</v>
      </c>
      <c r="G1576" s="122" t="s">
        <v>3460</v>
      </c>
      <c r="H1576" s="175" t="s">
        <v>3113</v>
      </c>
      <c r="I1576" s="136" t="s">
        <v>3461</v>
      </c>
      <c r="J1576" s="177"/>
    </row>
    <row r="1577" spans="1:10" ht="26.4">
      <c r="A1577" s="162">
        <v>1561</v>
      </c>
      <c r="B1577" s="177" t="s">
        <v>2410</v>
      </c>
      <c r="C1577" s="176" t="s">
        <v>2411</v>
      </c>
      <c r="D1577" s="176" t="s">
        <v>2412</v>
      </c>
      <c r="E1577" s="89">
        <v>1200</v>
      </c>
      <c r="F1577" s="89">
        <v>1200</v>
      </c>
      <c r="G1577" s="131" t="s">
        <v>2153</v>
      </c>
      <c r="H1577" s="175" t="s">
        <v>2110</v>
      </c>
      <c r="I1577" s="187" t="s">
        <v>2411</v>
      </c>
      <c r="J1577" s="176" t="s">
        <v>2413</v>
      </c>
    </row>
    <row r="1578" spans="1:10" ht="13.8">
      <c r="A1578" s="162">
        <v>1562</v>
      </c>
      <c r="B1578" s="177"/>
      <c r="C1578" s="177" t="s">
        <v>3040</v>
      </c>
      <c r="D1578" s="195" t="s">
        <v>2412</v>
      </c>
      <c r="E1578" s="89">
        <v>52100</v>
      </c>
      <c r="F1578" s="89">
        <v>52100</v>
      </c>
      <c r="G1578" s="131" t="s">
        <v>199</v>
      </c>
      <c r="H1578" s="175" t="s">
        <v>2978</v>
      </c>
      <c r="I1578" s="187"/>
      <c r="J1578" s="176"/>
    </row>
    <row r="1579" spans="1:10" ht="13.8">
      <c r="A1579" s="162">
        <v>1563</v>
      </c>
      <c r="B1579" s="176" t="s">
        <v>3041</v>
      </c>
      <c r="C1579" s="176" t="s">
        <v>3042</v>
      </c>
      <c r="D1579" s="195" t="s">
        <v>3043</v>
      </c>
      <c r="E1579" s="89">
        <v>2000</v>
      </c>
      <c r="F1579" s="89">
        <v>2000</v>
      </c>
      <c r="G1579" s="131"/>
      <c r="H1579" s="175" t="s">
        <v>2978</v>
      </c>
      <c r="I1579" s="187"/>
      <c r="J1579" s="176"/>
    </row>
    <row r="1580" spans="1:10" ht="52.8">
      <c r="A1580" s="162">
        <v>1564</v>
      </c>
      <c r="B1580" s="112" t="s">
        <v>1527</v>
      </c>
      <c r="C1580" s="177" t="s">
        <v>1526</v>
      </c>
      <c r="D1580" s="176" t="s">
        <v>382</v>
      </c>
      <c r="E1580" s="89">
        <v>600000</v>
      </c>
      <c r="F1580" s="89">
        <v>600000</v>
      </c>
      <c r="G1580" s="131" t="s">
        <v>199</v>
      </c>
      <c r="H1580" s="175" t="s">
        <v>1183</v>
      </c>
      <c r="I1580" s="139"/>
      <c r="J1580" s="177"/>
    </row>
    <row r="1581" spans="1:10" ht="52.8">
      <c r="A1581" s="162">
        <v>1565</v>
      </c>
      <c r="B1581" s="112" t="s">
        <v>1527</v>
      </c>
      <c r="C1581" s="177" t="s">
        <v>2436</v>
      </c>
      <c r="D1581" s="176" t="s">
        <v>2099</v>
      </c>
      <c r="E1581" s="89">
        <v>30000</v>
      </c>
      <c r="F1581" s="89">
        <v>30000</v>
      </c>
      <c r="G1581" s="131" t="s">
        <v>2117</v>
      </c>
      <c r="H1581" s="175" t="s">
        <v>2110</v>
      </c>
      <c r="I1581" s="187" t="s">
        <v>2436</v>
      </c>
      <c r="J1581" s="176"/>
    </row>
    <row r="1582" spans="1:10" ht="39.6">
      <c r="A1582" s="162">
        <v>1566</v>
      </c>
      <c r="B1582" s="112" t="s">
        <v>1527</v>
      </c>
      <c r="C1582" s="177" t="s">
        <v>1725</v>
      </c>
      <c r="D1582" s="176" t="s">
        <v>382</v>
      </c>
      <c r="E1582" s="89">
        <v>3000</v>
      </c>
      <c r="F1582" s="89">
        <v>3000</v>
      </c>
      <c r="G1582" s="131" t="s">
        <v>1666</v>
      </c>
      <c r="H1582" s="175" t="s">
        <v>1634</v>
      </c>
      <c r="I1582" s="187" t="s">
        <v>1726</v>
      </c>
      <c r="J1582" s="176"/>
    </row>
    <row r="1583" spans="1:10" ht="23.4" customHeight="1">
      <c r="A1583" s="162">
        <v>1567</v>
      </c>
      <c r="B1583" s="177" t="s">
        <v>1959</v>
      </c>
      <c r="C1583" s="115" t="s">
        <v>1960</v>
      </c>
      <c r="D1583" s="177" t="s">
        <v>382</v>
      </c>
      <c r="E1583" s="89">
        <v>1000</v>
      </c>
      <c r="F1583" s="89">
        <v>1000</v>
      </c>
      <c r="G1583" s="131" t="s">
        <v>1470</v>
      </c>
      <c r="H1583" s="175" t="s">
        <v>1851</v>
      </c>
      <c r="I1583" s="191" t="s">
        <v>1960</v>
      </c>
      <c r="J1583" s="115" t="s">
        <v>1961</v>
      </c>
    </row>
    <row r="1584" spans="1:10" ht="52.8">
      <c r="A1584" s="162">
        <v>1568</v>
      </c>
      <c r="B1584" s="177" t="s">
        <v>1959</v>
      </c>
      <c r="C1584" s="112" t="s">
        <v>1967</v>
      </c>
      <c r="D1584" s="177" t="s">
        <v>382</v>
      </c>
      <c r="E1584" s="89">
        <v>10000</v>
      </c>
      <c r="F1584" s="89">
        <v>10000</v>
      </c>
      <c r="G1584" s="351" t="s">
        <v>428</v>
      </c>
      <c r="H1584" s="175" t="s">
        <v>1851</v>
      </c>
      <c r="I1584" s="139" t="s">
        <v>1968</v>
      </c>
      <c r="J1584" s="115" t="s">
        <v>1969</v>
      </c>
    </row>
    <row r="1585" spans="1:10" ht="24.6" customHeight="1">
      <c r="A1585" s="162">
        <v>1569</v>
      </c>
      <c r="B1585" s="177" t="s">
        <v>1959</v>
      </c>
      <c r="C1585" s="177" t="s">
        <v>2229</v>
      </c>
      <c r="D1585" s="176" t="s">
        <v>2230</v>
      </c>
      <c r="E1585" s="89">
        <v>10000</v>
      </c>
      <c r="F1585" s="89">
        <v>10000</v>
      </c>
      <c r="G1585" s="131" t="s">
        <v>2131</v>
      </c>
      <c r="H1585" s="175" t="s">
        <v>2110</v>
      </c>
      <c r="I1585" s="187" t="s">
        <v>2231</v>
      </c>
      <c r="J1585" s="176" t="s">
        <v>2232</v>
      </c>
    </row>
    <row r="1586" spans="1:10" ht="39.6">
      <c r="A1586" s="162">
        <v>1570</v>
      </c>
      <c r="B1586" s="177" t="s">
        <v>1959</v>
      </c>
      <c r="C1586" s="300" t="s">
        <v>1981</v>
      </c>
      <c r="D1586" s="300" t="s">
        <v>1980</v>
      </c>
      <c r="E1586" s="89">
        <v>30000</v>
      </c>
      <c r="F1586" s="89">
        <v>30000</v>
      </c>
      <c r="G1586" s="131" t="s">
        <v>1982</v>
      </c>
      <c r="H1586" s="175" t="s">
        <v>1970</v>
      </c>
      <c r="I1586" s="281" t="s">
        <v>1983</v>
      </c>
      <c r="J1586" s="316" t="s">
        <v>1984</v>
      </c>
    </row>
    <row r="1587" spans="1:10" ht="26.4">
      <c r="A1587" s="162">
        <v>1571</v>
      </c>
      <c r="B1587" s="177" t="s">
        <v>1959</v>
      </c>
      <c r="C1587" s="346" t="s">
        <v>2098</v>
      </c>
      <c r="D1587" s="177" t="s">
        <v>2099</v>
      </c>
      <c r="E1587" s="89">
        <v>29000</v>
      </c>
      <c r="F1587" s="89">
        <v>29000</v>
      </c>
      <c r="G1587" s="131" t="s">
        <v>1406</v>
      </c>
      <c r="H1587" s="175" t="s">
        <v>1970</v>
      </c>
      <c r="I1587" s="346" t="s">
        <v>2098</v>
      </c>
      <c r="J1587" s="336" t="s">
        <v>2068</v>
      </c>
    </row>
    <row r="1588" spans="1:10" ht="26.4">
      <c r="A1588" s="162">
        <v>1572</v>
      </c>
      <c r="B1588" s="177" t="s">
        <v>1959</v>
      </c>
      <c r="C1588" s="115" t="s">
        <v>2103</v>
      </c>
      <c r="D1588" s="177" t="s">
        <v>382</v>
      </c>
      <c r="E1588" s="89">
        <v>117000</v>
      </c>
      <c r="F1588" s="89">
        <v>117000</v>
      </c>
      <c r="G1588" s="131" t="s">
        <v>199</v>
      </c>
      <c r="H1588" s="175" t="s">
        <v>1970</v>
      </c>
      <c r="I1588" s="191" t="s">
        <v>2103</v>
      </c>
      <c r="J1588" s="115"/>
    </row>
    <row r="1589" spans="1:10">
      <c r="A1589" s="162">
        <v>1573</v>
      </c>
      <c r="B1589" s="177" t="s">
        <v>1959</v>
      </c>
      <c r="C1589" s="115" t="s">
        <v>2775</v>
      </c>
      <c r="D1589" s="177" t="s">
        <v>317</v>
      </c>
      <c r="E1589" s="89">
        <v>11500</v>
      </c>
      <c r="F1589" s="89">
        <v>11500</v>
      </c>
      <c r="G1589" s="131"/>
      <c r="H1589" s="175" t="s">
        <v>2698</v>
      </c>
      <c r="I1589" s="191"/>
      <c r="J1589" s="115"/>
    </row>
    <row r="1590" spans="1:10" ht="26.4">
      <c r="A1590" s="162">
        <v>1574</v>
      </c>
      <c r="B1590" s="177" t="s">
        <v>1959</v>
      </c>
      <c r="C1590" s="93" t="s">
        <v>2787</v>
      </c>
      <c r="D1590" s="179" t="s">
        <v>382</v>
      </c>
      <c r="E1590" s="89">
        <v>50000</v>
      </c>
      <c r="F1590" s="89">
        <v>50000</v>
      </c>
      <c r="G1590" s="131"/>
      <c r="H1590" s="175" t="s">
        <v>2698</v>
      </c>
      <c r="I1590" s="191"/>
      <c r="J1590" s="115"/>
    </row>
    <row r="1591" spans="1:10">
      <c r="A1591" s="162">
        <v>1575</v>
      </c>
      <c r="B1591" s="177" t="s">
        <v>1959</v>
      </c>
      <c r="C1591" s="91" t="s">
        <v>3462</v>
      </c>
      <c r="D1591" s="91" t="s">
        <v>2099</v>
      </c>
      <c r="E1591" s="89">
        <v>20000</v>
      </c>
      <c r="F1591" s="89">
        <v>20000</v>
      </c>
      <c r="G1591" s="122" t="s">
        <v>1044</v>
      </c>
      <c r="H1591" s="175" t="s">
        <v>3113</v>
      </c>
      <c r="I1591" s="136" t="s">
        <v>3462</v>
      </c>
      <c r="J1591" s="177"/>
    </row>
    <row r="1592" spans="1:10">
      <c r="A1592" s="162">
        <v>1576</v>
      </c>
      <c r="B1592" s="192" t="s">
        <v>3879</v>
      </c>
      <c r="C1592" s="157" t="s">
        <v>3880</v>
      </c>
      <c r="D1592" s="91" t="s">
        <v>2099</v>
      </c>
      <c r="E1592" s="89">
        <v>2400</v>
      </c>
      <c r="F1592" s="89">
        <v>2400</v>
      </c>
      <c r="G1592" s="122"/>
      <c r="H1592" s="175" t="s">
        <v>2978</v>
      </c>
      <c r="I1592" s="136"/>
      <c r="J1592" s="177" t="s">
        <v>3881</v>
      </c>
    </row>
    <row r="1593" spans="1:10">
      <c r="A1593" s="176"/>
      <c r="B1593" s="426" t="s">
        <v>3726</v>
      </c>
      <c r="C1593" s="427"/>
      <c r="D1593" s="428"/>
      <c r="E1593" s="89">
        <f>SUM(E17:E1591)</f>
        <v>56842820.299999997</v>
      </c>
      <c r="F1593" s="373">
        <f>SUM(F17:F1591)</f>
        <v>56842820.299999997</v>
      </c>
      <c r="G1593" s="133"/>
      <c r="H1593" s="175"/>
      <c r="I1593" s="139"/>
      <c r="J1593" s="177"/>
    </row>
    <row r="1595" spans="1:10">
      <c r="B1595" s="347"/>
      <c r="C1595" s="347"/>
      <c r="D1595" s="347"/>
      <c r="E1595" s="347"/>
      <c r="F1595" s="348"/>
      <c r="I1595" s="347"/>
      <c r="J1595" s="347"/>
    </row>
    <row r="1597" spans="1:10">
      <c r="B1597" s="347"/>
      <c r="C1597" s="347"/>
      <c r="D1597" s="347"/>
      <c r="E1597" s="347"/>
      <c r="F1597" s="348"/>
      <c r="I1597" s="347"/>
      <c r="J1597" s="347"/>
    </row>
    <row r="1619" ht="36.6" customHeight="1"/>
  </sheetData>
  <mergeCells count="307">
    <mergeCell ref="E17:E30"/>
    <mergeCell ref="E1551:E1553"/>
    <mergeCell ref="E1555:E1556"/>
    <mergeCell ref="E1560:E1561"/>
    <mergeCell ref="E1574:E1576"/>
    <mergeCell ref="E1488:E1495"/>
    <mergeCell ref="E1500:E1502"/>
    <mergeCell ref="E1503:E1504"/>
    <mergeCell ref="E1496:E1497"/>
    <mergeCell ref="E1548:E1550"/>
    <mergeCell ref="E1467:E1469"/>
    <mergeCell ref="E1485:E1486"/>
    <mergeCell ref="E1482:E1484"/>
    <mergeCell ref="E1471:E1474"/>
    <mergeCell ref="E1477:E1480"/>
    <mergeCell ref="E1440:E1448"/>
    <mergeCell ref="E1449:E1454"/>
    <mergeCell ref="E1455:E1456"/>
    <mergeCell ref="E1460:E1461"/>
    <mergeCell ref="E1462:E1464"/>
    <mergeCell ref="E1390:E1396"/>
    <mergeCell ref="E1388:E1389"/>
    <mergeCell ref="E1397:E1434"/>
    <mergeCell ref="E1435:E1436"/>
    <mergeCell ref="E1437:E1439"/>
    <mergeCell ref="E1269:E1275"/>
    <mergeCell ref="E1276:E1280"/>
    <mergeCell ref="E1288:E1290"/>
    <mergeCell ref="E1331:E1332"/>
    <mergeCell ref="E1374:E1381"/>
    <mergeCell ref="E1382:E1385"/>
    <mergeCell ref="E1368:E1373"/>
    <mergeCell ref="E506:E507"/>
    <mergeCell ref="E518:E520"/>
    <mergeCell ref="E511:E514"/>
    <mergeCell ref="E787:E799"/>
    <mergeCell ref="E860:E861"/>
    <mergeCell ref="E871:E872"/>
    <mergeCell ref="E879:E880"/>
    <mergeCell ref="E896:E897"/>
    <mergeCell ref="E850:E853"/>
    <mergeCell ref="E618:E620"/>
    <mergeCell ref="E621:E622"/>
    <mergeCell ref="E623:E624"/>
    <mergeCell ref="E639:E646"/>
    <mergeCell ref="E671:E678"/>
    <mergeCell ref="E679:E682"/>
    <mergeCell ref="E562:E563"/>
    <mergeCell ref="E248:E249"/>
    <mergeCell ref="E250:E251"/>
    <mergeCell ref="E254:E260"/>
    <mergeCell ref="E266:E271"/>
    <mergeCell ref="E273:E276"/>
    <mergeCell ref="E277:E281"/>
    <mergeCell ref="E287:E293"/>
    <mergeCell ref="E301:E303"/>
    <mergeCell ref="E304:E306"/>
    <mergeCell ref="E31:E39"/>
    <mergeCell ref="E40:E52"/>
    <mergeCell ref="E53:E62"/>
    <mergeCell ref="E147:E151"/>
    <mergeCell ref="E105:E112"/>
    <mergeCell ref="E63:E78"/>
    <mergeCell ref="E79:E84"/>
    <mergeCell ref="E85:E88"/>
    <mergeCell ref="E238:E247"/>
    <mergeCell ref="E235:E237"/>
    <mergeCell ref="E204:E205"/>
    <mergeCell ref="E179:E185"/>
    <mergeCell ref="E206:E208"/>
    <mergeCell ref="E209:E211"/>
    <mergeCell ref="E212:E215"/>
    <mergeCell ref="E216:E219"/>
    <mergeCell ref="E220:E224"/>
    <mergeCell ref="E225:E230"/>
    <mergeCell ref="E231:E234"/>
    <mergeCell ref="E195:E200"/>
    <mergeCell ref="E201:E203"/>
    <mergeCell ref="E144:E146"/>
    <mergeCell ref="E140:E141"/>
    <mergeCell ref="E186:E193"/>
    <mergeCell ref="B17:B30"/>
    <mergeCell ref="B31:B39"/>
    <mergeCell ref="B40:B52"/>
    <mergeCell ref="B53:B62"/>
    <mergeCell ref="B63:B78"/>
    <mergeCell ref="B79:B84"/>
    <mergeCell ref="B86:B88"/>
    <mergeCell ref="B89:B96"/>
    <mergeCell ref="B97:B103"/>
    <mergeCell ref="E89:E91"/>
    <mergeCell ref="E114:E115"/>
    <mergeCell ref="B152:B156"/>
    <mergeCell ref="B157:B160"/>
    <mergeCell ref="B162:B163"/>
    <mergeCell ref="B179:B185"/>
    <mergeCell ref="B174:B178"/>
    <mergeCell ref="B165:B172"/>
    <mergeCell ref="B105:B109"/>
    <mergeCell ref="B110:B112"/>
    <mergeCell ref="B114:B115"/>
    <mergeCell ref="B135:B137"/>
    <mergeCell ref="E135:E136"/>
    <mergeCell ref="B148:B151"/>
    <mergeCell ref="B139:B147"/>
    <mergeCell ref="E152:E156"/>
    <mergeCell ref="E157:E160"/>
    <mergeCell ref="E161:E164"/>
    <mergeCell ref="E174:E178"/>
    <mergeCell ref="E166:E170"/>
    <mergeCell ref="E127:E132"/>
    <mergeCell ref="E116:E126"/>
    <mergeCell ref="B415:B435"/>
    <mergeCell ref="B445:B448"/>
    <mergeCell ref="B451:B452"/>
    <mergeCell ref="B453:B456"/>
    <mergeCell ref="B458:B495"/>
    <mergeCell ref="E295:E299"/>
    <mergeCell ref="E316:E327"/>
    <mergeCell ref="B332:B339"/>
    <mergeCell ref="B324:B330"/>
    <mergeCell ref="B315:B323"/>
    <mergeCell ref="B340:B369"/>
    <mergeCell ref="B378:B413"/>
    <mergeCell ref="E371:E372"/>
    <mergeCell ref="E415:E431"/>
    <mergeCell ref="E487:E490"/>
    <mergeCell ref="E484:E485"/>
    <mergeCell ref="E378:E414"/>
    <mergeCell ref="E451:E452"/>
    <mergeCell ref="E453:E456"/>
    <mergeCell ref="E332:E370"/>
    <mergeCell ref="B436:B444"/>
    <mergeCell ref="B449:B450"/>
    <mergeCell ref="E436:E444"/>
    <mergeCell ref="E445:E448"/>
    <mergeCell ref="B554:B560"/>
    <mergeCell ref="B564:B577"/>
    <mergeCell ref="E564:E601"/>
    <mergeCell ref="B602:B603"/>
    <mergeCell ref="B604:B616"/>
    <mergeCell ref="B580:B601"/>
    <mergeCell ref="B618:B620"/>
    <mergeCell ref="E558:E560"/>
    <mergeCell ref="E554:E556"/>
    <mergeCell ref="E602:E603"/>
    <mergeCell ref="E647:E670"/>
    <mergeCell ref="E729:E733"/>
    <mergeCell ref="E704:E728"/>
    <mergeCell ref="E626:E628"/>
    <mergeCell ref="E683:E688"/>
    <mergeCell ref="E604:E617"/>
    <mergeCell ref="B626:B628"/>
    <mergeCell ref="E629:E638"/>
    <mergeCell ref="B639:B646"/>
    <mergeCell ref="B629:B638"/>
    <mergeCell ref="B647:B670"/>
    <mergeCell ref="B671:B678"/>
    <mergeCell ref="E800:E809"/>
    <mergeCell ref="E810:E813"/>
    <mergeCell ref="B826:B830"/>
    <mergeCell ref="B814:B821"/>
    <mergeCell ref="B810:B813"/>
    <mergeCell ref="B800:B809"/>
    <mergeCell ref="B785:B789"/>
    <mergeCell ref="E746:E750"/>
    <mergeCell ref="E742:E743"/>
    <mergeCell ref="E814:E816"/>
    <mergeCell ref="E817:E818"/>
    <mergeCell ref="E819:E821"/>
    <mergeCell ref="E826:E830"/>
    <mergeCell ref="E822:E823"/>
    <mergeCell ref="B822:B823"/>
    <mergeCell ref="B831:B834"/>
    <mergeCell ref="E835:E839"/>
    <mergeCell ref="B917:B925"/>
    <mergeCell ref="B926:B932"/>
    <mergeCell ref="B933:B935"/>
    <mergeCell ref="B938:B939"/>
    <mergeCell ref="B955:B957"/>
    <mergeCell ref="E831:E833"/>
    <mergeCell ref="E917:E932"/>
    <mergeCell ref="E933:E937"/>
    <mergeCell ref="E955:E957"/>
    <mergeCell ref="E958:E965"/>
    <mergeCell ref="E967:E969"/>
    <mergeCell ref="E970:E973"/>
    <mergeCell ref="E976:E981"/>
    <mergeCell ref="E983:E992"/>
    <mergeCell ref="E1110:E1142"/>
    <mergeCell ref="E938:E954"/>
    <mergeCell ref="B941:B954"/>
    <mergeCell ref="B958:B965"/>
    <mergeCell ref="B967:B969"/>
    <mergeCell ref="B977:B981"/>
    <mergeCell ref="B983:B992"/>
    <mergeCell ref="B993:B995"/>
    <mergeCell ref="B996:B1005"/>
    <mergeCell ref="E1003:E1005"/>
    <mergeCell ref="E993:E995"/>
    <mergeCell ref="E996:E1002"/>
    <mergeCell ref="E1355:E1356"/>
    <mergeCell ref="E1222:E1223"/>
    <mergeCell ref="E1225:E1231"/>
    <mergeCell ref="E1178:E1189"/>
    <mergeCell ref="E1193:E1199"/>
    <mergeCell ref="E1200:E1212"/>
    <mergeCell ref="E1218:E1221"/>
    <mergeCell ref="E1144:E1177"/>
    <mergeCell ref="E1191:E1192"/>
    <mergeCell ref="B1368:B1373"/>
    <mergeCell ref="B1374:B1381"/>
    <mergeCell ref="B1382:B1385"/>
    <mergeCell ref="B1388:B1389"/>
    <mergeCell ref="B1390:B1396"/>
    <mergeCell ref="B1397:B1408"/>
    <mergeCell ref="B1409:B1416"/>
    <mergeCell ref="B1417:B1434"/>
    <mergeCell ref="B1437:B1439"/>
    <mergeCell ref="B1435:B1436"/>
    <mergeCell ref="B1548:B1550"/>
    <mergeCell ref="B1551:B1554"/>
    <mergeCell ref="B1555:B1556"/>
    <mergeCell ref="B1574:B1576"/>
    <mergeCell ref="B1593:D1593"/>
    <mergeCell ref="B1449:B1454"/>
    <mergeCell ref="B1455:B1456"/>
    <mergeCell ref="B1460:B1461"/>
    <mergeCell ref="B1462:B1464"/>
    <mergeCell ref="B1467:B1469"/>
    <mergeCell ref="B1482:B1484"/>
    <mergeCell ref="B1485:B1487"/>
    <mergeCell ref="B1488:B1495"/>
    <mergeCell ref="B1540:B1546"/>
    <mergeCell ref="B1536:B1539"/>
    <mergeCell ref="B116:B126"/>
    <mergeCell ref="B127:B132"/>
    <mergeCell ref="B133:B134"/>
    <mergeCell ref="E133:E134"/>
    <mergeCell ref="E307:E314"/>
    <mergeCell ref="E97:E104"/>
    <mergeCell ref="E283:E284"/>
    <mergeCell ref="B225:B230"/>
    <mergeCell ref="B231:B234"/>
    <mergeCell ref="B235:B236"/>
    <mergeCell ref="B238:B247"/>
    <mergeCell ref="B248:B249"/>
    <mergeCell ref="B254:B260"/>
    <mergeCell ref="B261:B265"/>
    <mergeCell ref="B266:B285"/>
    <mergeCell ref="B186:B193"/>
    <mergeCell ref="B195:B200"/>
    <mergeCell ref="B201:B203"/>
    <mergeCell ref="B204:B205"/>
    <mergeCell ref="B206:B208"/>
    <mergeCell ref="B209:B211"/>
    <mergeCell ref="B212:B215"/>
    <mergeCell ref="B216:B219"/>
    <mergeCell ref="B220:B224"/>
    <mergeCell ref="B496:B500"/>
    <mergeCell ref="B503:B532"/>
    <mergeCell ref="E536:E539"/>
    <mergeCell ref="B536:B553"/>
    <mergeCell ref="E541:E543"/>
    <mergeCell ref="E546:E547"/>
    <mergeCell ref="E544:E545"/>
    <mergeCell ref="E550:E553"/>
    <mergeCell ref="B767:B780"/>
    <mergeCell ref="B734:B735"/>
    <mergeCell ref="B736:B751"/>
    <mergeCell ref="E736:E741"/>
    <mergeCell ref="B752:B763"/>
    <mergeCell ref="B764:B766"/>
    <mergeCell ref="E734:E735"/>
    <mergeCell ref="B679:B682"/>
    <mergeCell ref="B683:B685"/>
    <mergeCell ref="B686:B688"/>
    <mergeCell ref="B689:B699"/>
    <mergeCell ref="E689:E699"/>
    <mergeCell ref="E700:E703"/>
    <mergeCell ref="B700:B703"/>
    <mergeCell ref="B704:B733"/>
    <mergeCell ref="B621:B622"/>
    <mergeCell ref="B1350:B1351"/>
    <mergeCell ref="E1350:E1351"/>
    <mergeCell ref="E845:E847"/>
    <mergeCell ref="B790:B799"/>
    <mergeCell ref="B845:B847"/>
    <mergeCell ref="E752:E782"/>
    <mergeCell ref="B970:B975"/>
    <mergeCell ref="E974:E975"/>
    <mergeCell ref="B1144:B1177"/>
    <mergeCell ref="E1213:E1215"/>
    <mergeCell ref="B1218:B1222"/>
    <mergeCell ref="B1213:B1216"/>
    <mergeCell ref="B1200:B1212"/>
    <mergeCell ref="B1178:B1199"/>
    <mergeCell ref="B1302:B1325"/>
    <mergeCell ref="E1347:E1348"/>
    <mergeCell ref="B1030:B1051"/>
    <mergeCell ref="B1052:B1079"/>
    <mergeCell ref="B1080:B1097"/>
    <mergeCell ref="E1067:E1068"/>
    <mergeCell ref="E1084:E1086"/>
    <mergeCell ref="E1088:E1091"/>
    <mergeCell ref="B1110:B1142"/>
    <mergeCell ref="E1030:E1051"/>
  </mergeCells>
  <conditionalFormatting sqref="C785">
    <cfRule type="cellIs" dxfId="3" priority="3" operator="equal">
      <formula>#REF!</formula>
    </cfRule>
    <cfRule type="cellIs" dxfId="2" priority="4" operator="equal">
      <formula>"SI/OS-1"</formula>
    </cfRule>
  </conditionalFormatting>
  <conditionalFormatting sqref="C786:C789">
    <cfRule type="cellIs" dxfId="1" priority="1" operator="equal">
      <formula>#REF!</formula>
    </cfRule>
    <cfRule type="cellIs" dxfId="0" priority="2" operator="equal">
      <formula>"SI/OS-1"</formula>
    </cfRule>
  </conditionalFormatting>
  <dataValidations count="1">
    <dataValidation type="list" allowBlank="1" showInputMessage="1" showErrorMessage="1" sqref="C785:C789" xr:uid="{5BC7C2C1-CCC5-452F-B43E-907B115FA9BE}">
      <formula1>Kategorie_zakupowe</formula1>
    </dataValidation>
  </dataValidations>
  <hyperlinks>
    <hyperlink ref="J1304" r:id="rId1" xr:uid="{99EC001C-F3F1-4AD9-9AFA-B862B1F62E66}"/>
    <hyperlink ref="D511" r:id="rId2" tooltip="Kopiuj do schowka" display="https://szukio.pl/kody-cpv" xr:uid="{4EC57BAC-CF45-4346-80D3-8A210D446C68}"/>
    <hyperlink ref="D1101" r:id="rId3" display="https://www.portalzp.pl/kody-cpv/szczegoly/uslugi-edukacyjne-i-szkoleniowe-8915" xr:uid="{EC336B51-E830-4A24-B6E4-2C930772F75E}"/>
    <hyperlink ref="D1276" r:id="rId4" display="https://www.portalzp.pl/kody-cpv/szczegoly/uslugi-w-zakresie-rozwijania-internetowych-lub-intranetowych-aplikacji-serwerowych-8485" xr:uid="{B8517271-76B9-4ACE-BCD9-04487E8B2701}"/>
    <hyperlink ref="D241" r:id="rId5" display="https://www.portalzp.pl/kody-cpv/szczegoly/pieczatki-z-napisami-1814" xr:uid="{84333E93-3070-47D4-88D2-956B4B1ABAAB}"/>
    <hyperlink ref="D1125" r:id="rId6" display="https://www.portalzp.pl/kody-cpv/szczegoly/hotelarskie-uslugi-noclegowe-7702" xr:uid="{FDEBCCCC-9DC2-4716-841F-9EFE2B95ECD4}"/>
    <hyperlink ref="D1153" r:id="rId7" display="https://www.portalzp.pl/kody-cpv/szczegoly/uslugi-restauracyjne-i-dotyczace-podawania-posilkow-7716" xr:uid="{40AD4F59-47AC-4A62-A271-A0EA310D99FF}"/>
    <hyperlink ref="D1263" r:id="rId8" display="https://www.portalzp.pl/kody-cpv/szczegoly/uslugi-w-zakresie-rozwijania-internetu-8483" xr:uid="{C2564D73-FB9F-4834-9997-A3F1A24341C0}"/>
    <hyperlink ref="D1277" r:id="rId9" display="https://www.portalzp.pl/kody-cpv/szczegoly/uslugi-w-zakresie-rozwijania-internetowych-lub-intranetowych-aplikacji-serwerowych-8485" xr:uid="{C21EC0A4-1D92-4B3A-899E-2049A22050A7}"/>
    <hyperlink ref="D1327" r:id="rId10" display="https://www.portalzp.pl/kody-cpv/szczegoly/uslugi-audytu-ustawowego-8741" xr:uid="{9F106AD7-70B9-4B88-A73F-98956077400C}"/>
    <hyperlink ref="D1361" r:id="rId11" display="https://www.portalzp.pl/kody-cpv/szczegoly/laboratoryjne-uslugi-badawcze-8515" xr:uid="{58A702E0-D7DE-4689-A348-BFA7B529560C}"/>
    <hyperlink ref="D1366" r:id="rId12" display="https://www.portalzp.pl/kody-cpv/szczegoly/uslugi-doradcze-w-zakresie-badan-i-rozwoju-8518" xr:uid="{6761691D-FA08-425F-A42E-C9C382F2F070}"/>
    <hyperlink ref="D1383" r:id="rId13" display="https://www.portalzp.pl/kody-cpv/szczegoly/uslugi-introligatorskie-8894" xr:uid="{98B26A8F-ACBA-4AEB-AF77-33247973D9D8}"/>
    <hyperlink ref="D1278" r:id="rId14" display="https://www.portalzp.pl/kody-cpv/szczegoly/uslugi-w-zakresie-rozwijania-internetowych-lub-intranetowych-aplikacji-serwerowych-8485" xr:uid="{E4A73EA6-FE23-4AEC-BE14-7FBEB2C1B99A}"/>
    <hyperlink ref="D919" r:id="rId15" display="https://www.portalzp.pl/kody-cpv/szczegoly/uslugi-farmaceutyczne-9038" xr:uid="{6CC7F185-583C-4795-AF48-DDA8A6FE935F}"/>
    <hyperlink ref="D251" r:id="rId16" display="https://www.portalzp.pl/kody-cpv/szczegoly/papier-i-tektura-gotowe-1900" xr:uid="{FB7CA2F6-25A8-42FB-BD7E-A82626B9111A}"/>
    <hyperlink ref="D36" r:id="rId17" tooltip="Kopiuj do schowka" display="https://szukio.pl/kody-cpv" xr:uid="{78F200BE-CDFB-498C-8FCF-F58211D9F91C}"/>
    <hyperlink ref="D137" r:id="rId18" tooltip="Kopiuj do schowka" display="https://szukio.pl/kody-cpv" xr:uid="{B0551F0D-19D9-48EB-B295-9E3B41504F7D}"/>
    <hyperlink ref="D120" r:id="rId19" tooltip="Kopiuj do schowka" display="https://szukio.pl/kody-cpv" xr:uid="{A5597488-C011-4F5A-8C6B-E56566ED8770}"/>
    <hyperlink ref="D150" r:id="rId20" tooltip="Kopiuj do schowka" display="https://szukio.pl/kody-cpv" xr:uid="{F52891A2-94A6-494E-93F2-A014B88CDBE0}"/>
    <hyperlink ref="D159" r:id="rId21" tooltip="Kopiuj do schowka" display="https://szukio.pl/kody-cpv" xr:uid="{2E6DDBF9-0F35-4C0C-B720-D6D9637C2B8C}"/>
    <hyperlink ref="D183" r:id="rId22" tooltip="Kopiuj do schowka" display="https://szukio.pl/kody-cpv" xr:uid="{CF833A04-45F8-4E21-AC73-30179A2FD1D0}"/>
    <hyperlink ref="D200" r:id="rId23" tooltip="Kopiuj do schowka" display="https://szukio.pl/kody-cpv" xr:uid="{B86C052D-ACE6-4A19-BE8B-7694D68E03B1}"/>
    <hyperlink ref="D285" r:id="rId24" tooltip="Kopiuj do schowka" display="https://szukio.pl/kody-cpv" xr:uid="{379DE594-CD37-4F8A-9F2F-6BDC61FCDB26}"/>
    <hyperlink ref="D367" r:id="rId25" tooltip="Kopiuj do schowka" display="https://szukio.pl/kody-cpv" xr:uid="{F0FDB42E-706E-4B94-97E8-4D2218D23F63}"/>
    <hyperlink ref="D569" r:id="rId26" tooltip="Kopiuj do schowka" display="https://szukio.pl/kody-cpv" xr:uid="{07A4CBA5-61F0-4301-8AE6-B4C841AA5E8F}"/>
    <hyperlink ref="D628" r:id="rId27" tooltip="Kopiuj do schowka" display="https://szukio.pl/kody-cpv" xr:uid="{7DE603EF-B24B-4C92-936B-9434083D595D}"/>
    <hyperlink ref="D636" r:id="rId28" tooltip="Kopiuj do schowka" display="https://szukio.pl/kody-cpv" xr:uid="{D0DD0079-7581-4336-8474-EC990A47801C}"/>
    <hyperlink ref="D714" r:id="rId29" tooltip="Kopiuj do schowka" display="https://szukio.pl/kody-cpv" xr:uid="{5A6A746B-E057-4288-A393-CD9064F3917B}"/>
    <hyperlink ref="D805" r:id="rId30" tooltip="Kopiuj do schowka" display="https://szukio.pl/kody-cpv" xr:uid="{F791D840-51B5-4217-9F87-CC913C98903A}"/>
    <hyperlink ref="D922" r:id="rId31" tooltip="Kopiuj do schowka" display="https://szukio.pl/kody-cpv" xr:uid="{0AA63858-DA19-410B-BF4C-C2BB7CF28910}"/>
    <hyperlink ref="D930" r:id="rId32" tooltip="Kopiuj do schowka" display="https://szukio.pl/kody-cpv" xr:uid="{EA6E19DF-03C5-4343-B32F-C038A98EC6C5}"/>
    <hyperlink ref="D208" r:id="rId33" tooltip="Kopiuj do schowka" display="https://szukio.pl/kody-cpv" xr:uid="{C155DD0E-71F5-440E-901E-92B556CD29DB}"/>
    <hyperlink ref="D282" r:id="rId34" tooltip="Kopiuj do schowka" display="https://szukio.pl/kody-cpv" xr:uid="{C86F21B4-495B-479F-93A4-F7692DC6E5FD}"/>
    <hyperlink ref="D301" r:id="rId35" tooltip="Kopiuj do schowka" display="https://szukio.pl/kody-cpv" xr:uid="{49AF36D4-5160-4849-8333-22551E6C882F}"/>
    <hyperlink ref="D427" r:id="rId36" tooltip="Kopiuj do schowka" display="https://szukio.pl/kody-cpv" xr:uid="{ECA351E6-F80E-4499-8593-DB31DD8BE777}"/>
    <hyperlink ref="D550" r:id="rId37" tooltip="Kopiuj do schowka" display="https://szukio.pl/kody-cpv" xr:uid="{7FCF990B-F169-4181-8A2C-2A76D50E3E5F}"/>
    <hyperlink ref="D572" r:id="rId38" tooltip="Kopiuj do schowka" display="https://szukio.pl/kody-cpv" xr:uid="{9A8C0A90-4428-4F1E-9495-B32E46BA11F5}"/>
    <hyperlink ref="D595" r:id="rId39" tooltip="Kopiuj do schowka" display="https://szukio.pl/kody-cpv" xr:uid="{676B9B00-2614-48E5-ACC2-7FD77FC542FA}"/>
    <hyperlink ref="D611" r:id="rId40" tooltip="Kopiuj do schowka" display="https://szukio.pl/kody-cpv" xr:uid="{8049A85D-6BDC-4697-A01D-FB66B7BB5781}"/>
    <hyperlink ref="D620" r:id="rId41" tooltip="Kopiuj do schowka" display="https://szukio.pl/kody-cpv" xr:uid="{412E8EF3-7AF8-4A0C-A15C-233CD5DD1421}"/>
    <hyperlink ref="D551" r:id="rId42" tooltip="Kopiuj do schowka" display="https://szukio.pl/kody-cpv" xr:uid="{3B313FDC-27CC-4140-A6ED-D9DC37137004}"/>
    <hyperlink ref="D641" r:id="rId43" tooltip="Kopiuj do schowka" display="https://szukio.pl/kody-cpv" xr:uid="{36E724D8-DDB6-477B-BE0A-41F760D34C61}"/>
    <hyperlink ref="D660" r:id="rId44" tooltip="Kopiuj do schowka" display="https://szukio.pl/kody-cpv" xr:uid="{D09355FB-027B-44D9-9356-D1395F7AB15B}"/>
    <hyperlink ref="D676" r:id="rId45" tooltip="Kopiuj do schowka" display="https://szukio.pl/kody-cpv" xr:uid="{4D589CEE-D9AD-4884-B733-58D4FB0C9888}"/>
    <hyperlink ref="D683" r:id="rId46" tooltip="Kopiuj do schowka" display="https://szukio.pl/kody-cpv" xr:uid="{22766BC5-AE15-4FF8-844B-2127B52ED5B3}"/>
    <hyperlink ref="D715" r:id="rId47" tooltip="Kopiuj do schowka" display="https://szukio.pl/kody-cpv" xr:uid="{D06D82BA-C883-43C5-AD11-B02356EE25E3}"/>
    <hyperlink ref="D740" r:id="rId48" tooltip="Kopiuj do schowka" display="https://szukio.pl/kody-cpv" xr:uid="{39FF8BAE-C80F-49E4-BB5A-795428793816}"/>
    <hyperlink ref="D755" r:id="rId49" tooltip="Kopiuj do schowka" display="https://szukio.pl/kody-cpv" xr:uid="{69E2A70B-A88B-4FDA-86B2-D6624049DA5C}"/>
    <hyperlink ref="D787" r:id="rId50" tooltip="Kopiuj do schowka" display="https://szukio.pl/kody-cpv" xr:uid="{484F71AE-8C96-4E58-8490-9B61249F3DA7}"/>
    <hyperlink ref="D795" r:id="rId51" tooltip="Kopiuj do schowka" display="https://szukio.pl/kody-cpv" xr:uid="{E4153A64-BE1C-40A5-B0A7-16FA11F02BC7}"/>
    <hyperlink ref="D806" r:id="rId52" tooltip="Kopiuj do schowka" display="https://szukio.pl/kody-cpv" xr:uid="{49313129-67B5-41C3-92F1-97DB9629B6A1}"/>
    <hyperlink ref="D923" r:id="rId53" tooltip="Kopiuj do schowka" display="https://szukio.pl/kody-cpv" xr:uid="{64E47C5A-70BC-4605-8434-D808172BCAB1}"/>
    <hyperlink ref="D931" r:id="rId54" tooltip="Kopiuj do schowka" display="https://szukio.pl/kody-cpv" xr:uid="{4147BA94-4A11-48FF-985E-EEB3FDD695E9}"/>
    <hyperlink ref="D952" r:id="rId55" tooltip="Kopiuj do schowka" display="https://szukio.pl/kody-cpv" xr:uid="{DCF2FE7D-B75D-419D-9DFC-9DA0B977DB9B}"/>
    <hyperlink ref="D964" r:id="rId56" tooltip="Kopiuj do schowka" display="https://szukio.pl/kody-cpv" xr:uid="{EFBEABB2-F3A7-4A06-ADB2-A8F087C57A37}"/>
    <hyperlink ref="D972" r:id="rId57" tooltip="Kopiuj do schowka" display="https://szukio.pl/kody-cpv" xr:uid="{93C0AC88-9E90-4B82-8E6E-460F5C515716}"/>
    <hyperlink ref="D986" r:id="rId58" tooltip="Kopiuj do schowka" display="https://szukio.pl/kody-cpv" xr:uid="{746C3B45-4D8C-4B2F-B8D6-B354EFB6461A}"/>
    <hyperlink ref="D998" r:id="rId59" tooltip="Kopiuj do schowka" display="https://szukio.pl/kody-cpv" xr:uid="{BCD59525-0B31-4DD3-8A73-4714E27B60B2}"/>
    <hyperlink ref="D1045" r:id="rId60" tooltip="Kopiuj do schowka" display="https://szukio.pl/kody-cpv" xr:uid="{331048AE-5A2B-45A6-BF7B-8B7D088C58D6}"/>
    <hyperlink ref="D1170" r:id="rId61" tooltip="Kopiuj do schowka" display="https://szukio.pl/kody-cpv" xr:uid="{0A4C2ADF-0955-4C63-BD1E-6DDC8B40C28A}"/>
    <hyperlink ref="D1231" r:id="rId62" tooltip="Kopiuj do schowka" display="https://szukio.pl/kody-cpv" xr:uid="{DC798368-32A6-46C5-A6FA-833A1EF581C6}"/>
    <hyperlink ref="D1269" r:id="rId63" tooltip="Kopiuj do schowka" display="https://szukio.pl/kody-cpv" xr:uid="{F942499B-44FE-43DF-AF9B-5B0FBC758411}"/>
    <hyperlink ref="D1475" r:id="rId64" tooltip="Kopiuj do schowka" display="https://szukio.pl/kody-cpv" xr:uid="{34B22C4B-AC94-48A0-80BF-D59D26EB424F}"/>
    <hyperlink ref="D1484" r:id="rId65" tooltip="Kopiuj do schowka" display="https://szukio.pl/kody-cpv" xr:uid="{680B359E-6B4D-4C08-9A05-B2907A9C0D19}"/>
    <hyperlink ref="D1494" r:id="rId66" tooltip="Kopiuj do schowka" display="https://szukio.pl/kody-cpv" xr:uid="{5C2AFDC2-ABD3-4D52-89F1-B07987F3AAC7}"/>
    <hyperlink ref="D1554" r:id="rId67" tooltip="Kopiuj do schowka" display="https://szukio.pl/kody-cpv" xr:uid="{CFD5DE4B-25FC-4FB6-81EA-B5CE839A8C1A}"/>
    <hyperlink ref="J1300" r:id="rId68" xr:uid="{DC440495-FAD3-4233-90D5-FFEB5A9706F4}"/>
    <hyperlink ref="D615" r:id="rId69" display="https://www.portalzp.pl/kody-cpv/szczegoly/materialy-konstrukcyjne-i-elementy-podobne-5808" xr:uid="{5A113F15-9EC8-4FCB-A898-6C0D27261EB6}"/>
    <hyperlink ref="D1436" r:id="rId70" display="https://www.portalzp.pl/kody-cpv/szczegoly/uslugi-w-zakresie-komputerowego-maszynopisania-przetwarzania-tekstu-i-powiazanych-z-nimi-komputerowych-uslug-wydawniczych-8808" xr:uid="{48DD46C2-2E84-4AC0-BBAC-9641125D2F6A}"/>
  </hyperlinks>
  <pageMargins left="0.25" right="0.25" top="0.75" bottom="0.75" header="0.3" footer="0.3"/>
  <pageSetup paperSize="9" scale="94" fitToHeight="0" orientation="landscape" r:id="rId71"/>
  <headerFooter alignWithMargins="0"/>
  <legacyDrawing r:id="rId72"/>
  <extLst>
    <ext xmlns:x14="http://schemas.microsoft.com/office/spreadsheetml/2009/9/main" uri="{CCE6A557-97BC-4b89-ADB6-D9C93CAAB3DF}">
      <x14:dataValidations xmlns:xm="http://schemas.microsoft.com/office/excel/2006/main" count="1">
        <x14:dataValidation type="list" allowBlank="1" xr:uid="{19A8FE6F-DF29-41B1-ACE2-7383B7283581}">
          <x14:formula1>
            <xm:f>'C:\Users\MAGORZ~1\AppData\Local\Temp\[KIMIA plan B zamówień na 2021.xlsx]Sheet2'!#REF!</xm:f>
          </x14:formula1>
          <xm:sqref>I1419 I1421:I1434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O48"/>
  <sheetViews>
    <sheetView topLeftCell="A5" workbookViewId="0">
      <selection activeCell="O13" sqref="O13"/>
    </sheetView>
  </sheetViews>
  <sheetFormatPr defaultRowHeight="14.4"/>
  <cols>
    <col min="3" max="3" width="10.77734375" customWidth="1"/>
    <col min="4" max="4" width="18.77734375" customWidth="1"/>
    <col min="5" max="5" width="11.5546875" customWidth="1"/>
    <col min="6" max="6" width="15.77734375" customWidth="1"/>
    <col min="7" max="7" width="17.21875" customWidth="1"/>
    <col min="10" max="10" width="19.21875" customWidth="1"/>
    <col min="11" max="11" width="25.88671875" customWidth="1"/>
    <col min="13" max="13" width="12.88671875" bestFit="1" customWidth="1"/>
    <col min="14" max="14" width="17.88671875" customWidth="1"/>
  </cols>
  <sheetData>
    <row r="2" spans="2:15">
      <c r="B2" t="s">
        <v>3736</v>
      </c>
    </row>
    <row r="5" spans="2:15">
      <c r="B5" t="s">
        <v>3737</v>
      </c>
    </row>
    <row r="7" spans="2:15" ht="55.2" customHeight="1">
      <c r="B7" s="34">
        <v>1</v>
      </c>
      <c r="C7" s="6" t="s">
        <v>101</v>
      </c>
      <c r="D7" s="6" t="s">
        <v>212</v>
      </c>
      <c r="E7" s="8" t="s">
        <v>213</v>
      </c>
      <c r="F7" s="485">
        <f>SUM(G7:G21)</f>
        <v>149700</v>
      </c>
      <c r="G7" s="61">
        <v>9000</v>
      </c>
      <c r="H7" s="64">
        <v>44228</v>
      </c>
      <c r="I7" s="51" t="s">
        <v>216</v>
      </c>
      <c r="J7" s="6" t="s">
        <v>214</v>
      </c>
      <c r="K7" s="6" t="s">
        <v>215</v>
      </c>
      <c r="M7" s="87">
        <f>G7+G8+G9+G11+G12+G14+G17+G18+G20</f>
        <v>118000</v>
      </c>
      <c r="N7" s="85" t="s">
        <v>3749</v>
      </c>
      <c r="O7" s="85"/>
    </row>
    <row r="8" spans="2:15" ht="51.6" customHeight="1">
      <c r="B8" s="34">
        <v>2</v>
      </c>
      <c r="C8" s="6"/>
      <c r="D8" s="6" t="s">
        <v>250</v>
      </c>
      <c r="E8" s="8" t="s">
        <v>213</v>
      </c>
      <c r="F8" s="486"/>
      <c r="G8" s="61">
        <v>22500</v>
      </c>
      <c r="H8" s="64">
        <v>44287</v>
      </c>
      <c r="I8" s="51" t="s">
        <v>249</v>
      </c>
      <c r="J8" s="6" t="s">
        <v>251</v>
      </c>
      <c r="K8" s="6"/>
      <c r="M8" s="88">
        <f>G10+G13+G15+G16+G19+G21</f>
        <v>31700</v>
      </c>
      <c r="N8" s="85" t="s">
        <v>3748</v>
      </c>
      <c r="O8" s="85"/>
    </row>
    <row r="9" spans="2:15">
      <c r="B9" s="34">
        <v>3</v>
      </c>
      <c r="C9" s="6"/>
      <c r="D9" s="65" t="s">
        <v>846</v>
      </c>
      <c r="E9" s="65" t="s">
        <v>847</v>
      </c>
      <c r="F9" s="486"/>
      <c r="G9" s="61">
        <v>15000</v>
      </c>
      <c r="H9" s="64"/>
      <c r="I9" s="51" t="s">
        <v>841</v>
      </c>
      <c r="J9" s="6"/>
      <c r="K9" s="6"/>
      <c r="M9" s="87">
        <f>SUM(M7:M8)</f>
        <v>149700</v>
      </c>
      <c r="N9" s="85"/>
      <c r="O9" s="85"/>
    </row>
    <row r="10" spans="2:15" ht="32.4" customHeight="1">
      <c r="B10" s="34">
        <v>4</v>
      </c>
      <c r="C10" s="6"/>
      <c r="D10" s="33" t="s">
        <v>553</v>
      </c>
      <c r="E10" s="35" t="s">
        <v>213</v>
      </c>
      <c r="F10" s="486"/>
      <c r="G10" s="86">
        <v>1500</v>
      </c>
      <c r="H10" s="14" t="s">
        <v>397</v>
      </c>
      <c r="I10" s="51" t="s">
        <v>394</v>
      </c>
      <c r="J10" s="6"/>
      <c r="K10" s="6"/>
    </row>
    <row r="11" spans="2:15">
      <c r="B11" s="34">
        <v>5</v>
      </c>
      <c r="C11" s="6"/>
      <c r="D11" s="66" t="s">
        <v>861</v>
      </c>
      <c r="E11" s="66" t="s">
        <v>862</v>
      </c>
      <c r="F11" s="486"/>
      <c r="G11" s="61">
        <v>2500</v>
      </c>
      <c r="H11" s="67" t="s">
        <v>850</v>
      </c>
      <c r="I11" s="51" t="s">
        <v>841</v>
      </c>
      <c r="J11" s="6"/>
      <c r="K11" s="6"/>
    </row>
    <row r="12" spans="2:15">
      <c r="B12" s="34">
        <v>6</v>
      </c>
      <c r="C12" s="6"/>
      <c r="D12" s="49" t="s">
        <v>1090</v>
      </c>
      <c r="E12" s="68" t="s">
        <v>1091</v>
      </c>
      <c r="F12" s="486"/>
      <c r="G12" s="61">
        <v>3000</v>
      </c>
      <c r="H12" s="14"/>
      <c r="I12" s="51" t="s">
        <v>841</v>
      </c>
      <c r="J12" s="6"/>
      <c r="K12" s="6"/>
    </row>
    <row r="13" spans="2:15" ht="35.4" customHeight="1">
      <c r="B13" s="34">
        <v>7</v>
      </c>
      <c r="C13" s="6"/>
      <c r="D13" s="6" t="s">
        <v>1499</v>
      </c>
      <c r="E13" s="8" t="s">
        <v>1500</v>
      </c>
      <c r="F13" s="486"/>
      <c r="G13" s="86">
        <v>1000</v>
      </c>
      <c r="H13" s="63" t="s">
        <v>1186</v>
      </c>
      <c r="I13" s="51" t="s">
        <v>1183</v>
      </c>
      <c r="J13" s="8"/>
      <c r="K13" s="8"/>
    </row>
    <row r="14" spans="2:15">
      <c r="B14" s="34">
        <v>8</v>
      </c>
      <c r="C14" s="6"/>
      <c r="D14" s="8" t="s">
        <v>1501</v>
      </c>
      <c r="E14" s="8" t="s">
        <v>213</v>
      </c>
      <c r="F14" s="486"/>
      <c r="G14" s="61">
        <v>1000</v>
      </c>
      <c r="H14" s="63" t="s">
        <v>1502</v>
      </c>
      <c r="I14" s="51" t="s">
        <v>1183</v>
      </c>
      <c r="J14" s="8"/>
      <c r="K14" s="8"/>
    </row>
    <row r="15" spans="2:15" ht="24" customHeight="1">
      <c r="B15" s="34">
        <v>9</v>
      </c>
      <c r="C15" s="6"/>
      <c r="D15" s="6" t="s">
        <v>1503</v>
      </c>
      <c r="E15" s="8" t="s">
        <v>213</v>
      </c>
      <c r="F15" s="486"/>
      <c r="G15" s="86">
        <v>200</v>
      </c>
      <c r="H15" s="63"/>
      <c r="I15" s="51" t="s">
        <v>1183</v>
      </c>
      <c r="J15" s="8"/>
      <c r="K15" s="6" t="s">
        <v>1504</v>
      </c>
    </row>
    <row r="16" spans="2:15" ht="60" customHeight="1">
      <c r="B16" s="34">
        <v>10</v>
      </c>
      <c r="C16" s="6"/>
      <c r="D16" s="69" t="s">
        <v>1912</v>
      </c>
      <c r="E16" s="69" t="s">
        <v>213</v>
      </c>
      <c r="F16" s="486"/>
      <c r="G16" s="86">
        <v>2000</v>
      </c>
      <c r="H16" s="70" t="s">
        <v>1470</v>
      </c>
      <c r="I16" s="51" t="s">
        <v>1851</v>
      </c>
      <c r="J16" s="69" t="s">
        <v>1913</v>
      </c>
      <c r="K16" s="71" t="s">
        <v>1914</v>
      </c>
    </row>
    <row r="17" spans="2:11" ht="24" customHeight="1">
      <c r="B17" s="34">
        <v>11</v>
      </c>
      <c r="C17" s="6"/>
      <c r="D17" s="72" t="s">
        <v>2955</v>
      </c>
      <c r="E17" s="73" t="s">
        <v>847</v>
      </c>
      <c r="F17" s="486"/>
      <c r="G17" s="61">
        <v>15000</v>
      </c>
      <c r="H17" s="70"/>
      <c r="I17" s="51" t="s">
        <v>2798</v>
      </c>
      <c r="J17" s="74"/>
      <c r="K17" s="6" t="s">
        <v>2956</v>
      </c>
    </row>
    <row r="18" spans="2:11" ht="25.2" customHeight="1">
      <c r="B18" s="34">
        <v>12</v>
      </c>
      <c r="C18" s="6"/>
      <c r="D18" s="75" t="s">
        <v>101</v>
      </c>
      <c r="E18" s="76" t="s">
        <v>3031</v>
      </c>
      <c r="F18" s="486"/>
      <c r="G18" s="61">
        <v>35000</v>
      </c>
      <c r="H18" s="63" t="s">
        <v>199</v>
      </c>
      <c r="I18" s="51" t="s">
        <v>2978</v>
      </c>
      <c r="J18" s="77" t="s">
        <v>3032</v>
      </c>
      <c r="K18" s="6"/>
    </row>
    <row r="19" spans="2:11" ht="46.2" customHeight="1">
      <c r="B19" s="34">
        <v>13</v>
      </c>
      <c r="C19" s="6"/>
      <c r="D19" s="5" t="s">
        <v>3572</v>
      </c>
      <c r="E19" s="35" t="s">
        <v>847</v>
      </c>
      <c r="F19" s="486"/>
      <c r="G19" s="86">
        <v>20000</v>
      </c>
      <c r="H19" s="36">
        <v>2021</v>
      </c>
      <c r="I19" s="51" t="s">
        <v>3467</v>
      </c>
      <c r="J19" s="8"/>
      <c r="K19" s="5" t="s">
        <v>3573</v>
      </c>
    </row>
    <row r="20" spans="2:11" ht="24">
      <c r="B20" s="34">
        <v>14</v>
      </c>
      <c r="C20" s="85"/>
      <c r="D20" s="75" t="s">
        <v>101</v>
      </c>
      <c r="E20" s="35" t="s">
        <v>847</v>
      </c>
      <c r="F20" s="486"/>
      <c r="G20" s="61">
        <v>15000</v>
      </c>
      <c r="H20" s="85"/>
      <c r="I20" s="51" t="s">
        <v>3739</v>
      </c>
      <c r="J20" s="85"/>
      <c r="K20" s="85"/>
    </row>
    <row r="21" spans="2:11" ht="24">
      <c r="B21" s="34">
        <v>15</v>
      </c>
      <c r="C21" s="85"/>
      <c r="D21" s="75" t="s">
        <v>101</v>
      </c>
      <c r="E21" s="35" t="s">
        <v>847</v>
      </c>
      <c r="F21" s="487"/>
      <c r="G21" s="86">
        <v>7000</v>
      </c>
      <c r="H21" s="85"/>
      <c r="I21" s="51" t="s">
        <v>3739</v>
      </c>
      <c r="J21" s="85"/>
      <c r="K21" s="85"/>
    </row>
    <row r="23" spans="2:11">
      <c r="B23" t="s">
        <v>3738</v>
      </c>
    </row>
    <row r="26" spans="2:11" ht="57">
      <c r="B26" s="78">
        <v>1</v>
      </c>
      <c r="C26" s="6" t="s">
        <v>75</v>
      </c>
      <c r="D26" s="5" t="s">
        <v>446</v>
      </c>
      <c r="E26" s="79" t="s">
        <v>447</v>
      </c>
      <c r="F26" s="482">
        <f>SUM(G26:G38)</f>
        <v>52600</v>
      </c>
      <c r="G26" s="61">
        <v>2600</v>
      </c>
      <c r="H26" s="80" t="s">
        <v>416</v>
      </c>
      <c r="I26" s="51" t="s">
        <v>394</v>
      </c>
      <c r="J26" s="5" t="s">
        <v>432</v>
      </c>
      <c r="K26" s="5" t="s">
        <v>438</v>
      </c>
    </row>
    <row r="27" spans="2:11">
      <c r="B27" s="78">
        <v>2</v>
      </c>
      <c r="C27" s="6"/>
      <c r="D27" s="8" t="s">
        <v>621</v>
      </c>
      <c r="E27" s="8" t="s">
        <v>622</v>
      </c>
      <c r="F27" s="483"/>
      <c r="G27" s="61">
        <v>10000</v>
      </c>
      <c r="H27" s="63"/>
      <c r="I27" s="51" t="s">
        <v>586</v>
      </c>
      <c r="J27" s="8" t="s">
        <v>623</v>
      </c>
      <c r="K27" s="6" t="s">
        <v>616</v>
      </c>
    </row>
    <row r="28" spans="2:11" ht="34.200000000000003">
      <c r="B28" s="78">
        <v>3</v>
      </c>
      <c r="C28" s="6"/>
      <c r="D28" s="7" t="s">
        <v>934</v>
      </c>
      <c r="E28" s="49" t="s">
        <v>622</v>
      </c>
      <c r="F28" s="483"/>
      <c r="G28" s="61">
        <v>10000</v>
      </c>
      <c r="H28" s="14" t="s">
        <v>840</v>
      </c>
      <c r="I28" s="51" t="s">
        <v>841</v>
      </c>
      <c r="J28" s="7" t="s">
        <v>935</v>
      </c>
      <c r="K28" s="7" t="s">
        <v>936</v>
      </c>
    </row>
    <row r="29" spans="2:11" ht="24">
      <c r="B29" s="78">
        <v>4</v>
      </c>
      <c r="C29" s="7"/>
      <c r="D29" s="6" t="s">
        <v>1411</v>
      </c>
      <c r="E29" s="8" t="s">
        <v>1412</v>
      </c>
      <c r="F29" s="483"/>
      <c r="G29" s="61">
        <v>2000</v>
      </c>
      <c r="H29" s="63" t="s">
        <v>1186</v>
      </c>
      <c r="I29" s="51" t="s">
        <v>1183</v>
      </c>
      <c r="J29" s="8"/>
      <c r="K29" s="8"/>
    </row>
    <row r="30" spans="2:11" ht="46.8">
      <c r="B30" s="78">
        <v>5</v>
      </c>
      <c r="C30" s="7"/>
      <c r="D30" s="6" t="s">
        <v>1413</v>
      </c>
      <c r="E30" s="81" t="s">
        <v>1414</v>
      </c>
      <c r="F30" s="483"/>
      <c r="G30" s="61">
        <v>500</v>
      </c>
      <c r="H30" s="64"/>
      <c r="I30" s="51" t="s">
        <v>1183</v>
      </c>
      <c r="J30" s="6"/>
      <c r="K30" s="8"/>
    </row>
    <row r="31" spans="2:11" ht="35.4">
      <c r="B31" s="78">
        <v>6</v>
      </c>
      <c r="C31" s="7"/>
      <c r="D31" s="6" t="s">
        <v>1415</v>
      </c>
      <c r="E31" s="6" t="s">
        <v>1416</v>
      </c>
      <c r="F31" s="483"/>
      <c r="G31" s="61">
        <v>300</v>
      </c>
      <c r="H31" s="63"/>
      <c r="I31" s="51" t="s">
        <v>1183</v>
      </c>
      <c r="J31" s="8"/>
      <c r="K31" s="6" t="s">
        <v>1417</v>
      </c>
    </row>
    <row r="32" spans="2:11">
      <c r="B32" s="78">
        <v>7</v>
      </c>
      <c r="C32" s="7"/>
      <c r="D32" s="6" t="s">
        <v>1418</v>
      </c>
      <c r="E32" s="81"/>
      <c r="F32" s="483"/>
      <c r="G32" s="61">
        <v>2200</v>
      </c>
      <c r="H32" s="64"/>
      <c r="I32" s="51" t="s">
        <v>1183</v>
      </c>
      <c r="J32" s="6"/>
      <c r="K32" s="8"/>
    </row>
    <row r="33" spans="2:11" ht="46.8">
      <c r="B33" s="78">
        <v>8</v>
      </c>
      <c r="C33" s="7"/>
      <c r="D33" s="6" t="s">
        <v>1419</v>
      </c>
      <c r="E33" s="81" t="s">
        <v>1414</v>
      </c>
      <c r="F33" s="483"/>
      <c r="G33" s="61">
        <v>500</v>
      </c>
      <c r="H33" s="64" t="s">
        <v>1226</v>
      </c>
      <c r="I33" s="51" t="s">
        <v>1183</v>
      </c>
      <c r="J33" s="6"/>
      <c r="K33" s="8"/>
    </row>
    <row r="34" spans="2:11" ht="46.8">
      <c r="B34" s="78">
        <v>9</v>
      </c>
      <c r="C34" s="7"/>
      <c r="D34" s="6" t="s">
        <v>1420</v>
      </c>
      <c r="E34" s="6" t="s">
        <v>1421</v>
      </c>
      <c r="F34" s="483"/>
      <c r="G34" s="61">
        <v>3000</v>
      </c>
      <c r="H34" s="63" t="s">
        <v>1422</v>
      </c>
      <c r="I34" s="51" t="s">
        <v>1183</v>
      </c>
      <c r="J34" s="6" t="s">
        <v>1423</v>
      </c>
      <c r="K34" s="6" t="s">
        <v>1424</v>
      </c>
    </row>
    <row r="35" spans="2:11" ht="24">
      <c r="B35" s="78">
        <v>10</v>
      </c>
      <c r="C35" s="7"/>
      <c r="D35" s="8" t="s">
        <v>2330</v>
      </c>
      <c r="E35" s="8" t="s">
        <v>622</v>
      </c>
      <c r="F35" s="483"/>
      <c r="G35" s="61">
        <v>5000</v>
      </c>
      <c r="H35" s="63" t="s">
        <v>2107</v>
      </c>
      <c r="I35" s="51" t="s">
        <v>2110</v>
      </c>
      <c r="J35" s="6" t="s">
        <v>2331</v>
      </c>
      <c r="K35" s="8" t="s">
        <v>2332</v>
      </c>
    </row>
    <row r="36" spans="2:11" ht="46.8">
      <c r="B36" s="78">
        <v>11</v>
      </c>
      <c r="C36" s="7"/>
      <c r="D36" s="8" t="s">
        <v>2668</v>
      </c>
      <c r="E36" s="82" t="s">
        <v>2669</v>
      </c>
      <c r="F36" s="483"/>
      <c r="G36" s="61">
        <v>3000</v>
      </c>
      <c r="H36" s="63" t="s">
        <v>2663</v>
      </c>
      <c r="I36" s="51" t="s">
        <v>2611</v>
      </c>
      <c r="J36" s="6" t="s">
        <v>2609</v>
      </c>
      <c r="K36" s="6" t="s">
        <v>2670</v>
      </c>
    </row>
    <row r="37" spans="2:11">
      <c r="B37" s="78">
        <v>12</v>
      </c>
      <c r="C37" s="7"/>
      <c r="D37" s="83" t="s">
        <v>2902</v>
      </c>
      <c r="E37" s="84" t="s">
        <v>2903</v>
      </c>
      <c r="F37" s="483"/>
      <c r="G37" s="61">
        <v>10000</v>
      </c>
      <c r="H37" s="63"/>
      <c r="I37" s="51" t="s">
        <v>2798</v>
      </c>
      <c r="J37" s="77"/>
      <c r="K37" s="6" t="s">
        <v>2904</v>
      </c>
    </row>
    <row r="38" spans="2:11" ht="46.8">
      <c r="B38" s="78">
        <v>13</v>
      </c>
      <c r="C38" s="7"/>
      <c r="D38" s="6" t="s">
        <v>3003</v>
      </c>
      <c r="E38" s="8" t="s">
        <v>2908</v>
      </c>
      <c r="F38" s="484"/>
      <c r="G38" s="61">
        <v>3500</v>
      </c>
      <c r="H38" s="63" t="s">
        <v>138</v>
      </c>
      <c r="I38" s="51" t="s">
        <v>2978</v>
      </c>
      <c r="J38" s="77"/>
      <c r="K38" s="6"/>
    </row>
    <row r="41" spans="2:11">
      <c r="B41" t="s">
        <v>3740</v>
      </c>
    </row>
    <row r="43" spans="2:11">
      <c r="B43" s="85">
        <v>1</v>
      </c>
      <c r="C43" s="85" t="s">
        <v>3741</v>
      </c>
      <c r="D43" s="85" t="s">
        <v>3742</v>
      </c>
      <c r="E43" s="85"/>
      <c r="F43" s="491">
        <f>G43+G44+G45+G46</f>
        <v>107500</v>
      </c>
      <c r="G43" s="61">
        <v>3000</v>
      </c>
      <c r="H43" s="85"/>
      <c r="I43" s="85" t="s">
        <v>3744</v>
      </c>
      <c r="J43" s="85"/>
      <c r="K43" s="85"/>
    </row>
    <row r="44" spans="2:11">
      <c r="B44" s="85">
        <v>2</v>
      </c>
      <c r="C44" s="85"/>
      <c r="D44" s="85" t="s">
        <v>3743</v>
      </c>
      <c r="E44" s="85"/>
      <c r="F44" s="491"/>
      <c r="G44" s="61">
        <v>50000</v>
      </c>
      <c r="H44" s="85"/>
      <c r="I44" s="85" t="s">
        <v>1851</v>
      </c>
      <c r="J44" s="85"/>
      <c r="K44" s="85"/>
    </row>
    <row r="45" spans="2:11">
      <c r="B45" s="85">
        <v>3</v>
      </c>
      <c r="C45" s="85"/>
      <c r="D45" s="85" t="s">
        <v>3745</v>
      </c>
      <c r="E45" s="85"/>
      <c r="F45" s="491"/>
      <c r="G45" s="61">
        <v>14500</v>
      </c>
      <c r="H45" s="85"/>
      <c r="I45" s="85" t="s">
        <v>2110</v>
      </c>
      <c r="J45" s="85"/>
      <c r="K45" s="85"/>
    </row>
    <row r="46" spans="2:11">
      <c r="B46" s="85">
        <v>4</v>
      </c>
      <c r="C46" s="85"/>
      <c r="D46" s="85" t="s">
        <v>3747</v>
      </c>
      <c r="E46" s="85"/>
      <c r="F46" s="491"/>
      <c r="G46" s="61">
        <v>40000</v>
      </c>
      <c r="H46" s="85"/>
      <c r="I46" s="85" t="s">
        <v>3113</v>
      </c>
      <c r="J46" s="85"/>
      <c r="K46" s="85"/>
    </row>
    <row r="47" spans="2:11">
      <c r="B47" s="488"/>
      <c r="C47" s="489"/>
      <c r="D47" s="489"/>
      <c r="E47" s="489"/>
      <c r="F47" s="489"/>
      <c r="G47" s="489"/>
      <c r="H47" s="489"/>
      <c r="I47" s="489"/>
      <c r="J47" s="489"/>
      <c r="K47" s="490"/>
    </row>
    <row r="48" spans="2:11">
      <c r="B48" s="85">
        <v>1</v>
      </c>
      <c r="C48" s="85"/>
      <c r="D48" s="85" t="s">
        <v>3746</v>
      </c>
      <c r="E48" s="85"/>
      <c r="F48" s="61">
        <v>1500</v>
      </c>
      <c r="G48" s="61">
        <v>1500</v>
      </c>
      <c r="H48" s="85"/>
      <c r="I48" s="85" t="s">
        <v>2110</v>
      </c>
      <c r="J48" s="85"/>
      <c r="K48" s="85"/>
    </row>
  </sheetData>
  <mergeCells count="4">
    <mergeCell ref="F26:F38"/>
    <mergeCell ref="F7:F21"/>
    <mergeCell ref="B47:K47"/>
    <mergeCell ref="F43:F46"/>
  </mergeCells>
  <hyperlinks>
    <hyperlink ref="E12" r:id="rId1" display="https://www.portalzp.pl/kody-cpv/szczegoly/komputerowe-uslugi-wydawnicze-8811" xr:uid="{E8C579CD-FE86-457E-91F2-FBFE310C7092}"/>
    <hyperlink ref="E36" r:id="rId2" tooltip="Kopiuj do schowka" display="https://szukio.pl/kody-cpv" xr:uid="{AFD7306A-7AFE-4780-890E-713CB630B3F5}"/>
    <hyperlink ref="E37" r:id="rId3" tooltip="Kopiuj do schowka" display="https://szukio.pl/kody-cpv" xr:uid="{5C7FA71A-5854-4C8C-A4A9-5D1B96BCF68A}"/>
  </hyperlinks>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sheetData/>
  <pageMargins left="0.7" right="0.7" top="0.75" bottom="0.75" header="0.3" footer="0.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1</vt:i4>
      </vt:variant>
    </vt:vector>
  </HeadingPairs>
  <TitlesOfParts>
    <vt:vector size="4" baseType="lpstr">
      <vt:lpstr>plan B 2021</vt:lpstr>
      <vt:lpstr>wycięte do A</vt:lpstr>
      <vt:lpstr>Arkusz3</vt:lpstr>
      <vt:lpstr>'plan B 2021'!Obszar_wydruku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Dorota</dc:creator>
  <cp:lastModifiedBy>Małgorzata</cp:lastModifiedBy>
  <cp:lastPrinted>2021-02-02T14:15:01Z</cp:lastPrinted>
  <dcterms:created xsi:type="dcterms:W3CDTF">2011-12-15T07:47:26Z</dcterms:created>
  <dcterms:modified xsi:type="dcterms:W3CDTF">2021-02-04T10:13:27Z</dcterms:modified>
</cp:coreProperties>
</file>